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definedName name="_xlnm.Print_Area" localSheetId="0">'Sheet1'!$A$1:$O$68</definedName>
  </definedNames>
  <calcPr fullCalcOnLoad="1"/>
</workbook>
</file>

<file path=xl/sharedStrings.xml><?xml version="1.0" encoding="utf-8"?>
<sst xmlns="http://schemas.openxmlformats.org/spreadsheetml/2006/main" count="95" uniqueCount="92">
  <si>
    <t>NR.</t>
  </si>
  <si>
    <t>KOPĀ, GB</t>
  </si>
  <si>
    <t>SKAPIS-VITRĪNA</t>
  </si>
  <si>
    <t>SIENAS PLAUKTI</t>
  </si>
  <si>
    <t>APZĪM. PLĀNĀ</t>
  </si>
  <si>
    <t>DG-1</t>
  </si>
  <si>
    <t>SS-1</t>
  </si>
  <si>
    <t>AK-1</t>
  </si>
  <si>
    <t>SK-1</t>
  </si>
  <si>
    <t>METĀLA SKAPIS</t>
  </si>
  <si>
    <t>SKAPIS</t>
  </si>
  <si>
    <t>SK-2</t>
  </si>
  <si>
    <t>DRĒBJU SKAPIS</t>
  </si>
  <si>
    <t>DS-1</t>
  </si>
  <si>
    <t>PVN</t>
  </si>
  <si>
    <t>BG-1</t>
  </si>
  <si>
    <t>BG-2</t>
  </si>
  <si>
    <t>MSK-1</t>
  </si>
  <si>
    <t>BK-1</t>
  </si>
  <si>
    <t>AB-1</t>
  </si>
  <si>
    <t>APK-1</t>
  </si>
  <si>
    <t>SK-3</t>
  </si>
  <si>
    <t>SK-4</t>
  </si>
  <si>
    <t>KOG-1</t>
  </si>
  <si>
    <t>MSK-2</t>
  </si>
  <si>
    <t>TELPAS NR.</t>
  </si>
  <si>
    <t>SK-5</t>
  </si>
  <si>
    <t>VIT-1</t>
  </si>
  <si>
    <t>LT-1</t>
  </si>
  <si>
    <t>ŽG-1</t>
  </si>
  <si>
    <t>INDIVID.PROJEKTS</t>
  </si>
  <si>
    <t xml:space="preserve">ŽURNĀLGALDS </t>
  </si>
  <si>
    <t>Būves nosaukums:</t>
  </si>
  <si>
    <t>Objekta nosaukums :</t>
  </si>
  <si>
    <t>Objekta adrese:</t>
  </si>
  <si>
    <t xml:space="preserve">Iepirkuma Nr.: </t>
  </si>
  <si>
    <t>Par kopējo summu</t>
  </si>
  <si>
    <t>EUR</t>
  </si>
  <si>
    <t>OLAINES  NOVADA PAŠVALDĪBA</t>
  </si>
  <si>
    <t xml:space="preserve">OLAINES NOVADA PAŠVALDĪBAS APMEKLĒTĀJU PIEŅEMŠANAS UN INFORMĀCIJAS CENTRS </t>
  </si>
  <si>
    <t>MĒBEĻU SPECIFIKĀCIJAS KOPSAVILKUMS</t>
  </si>
  <si>
    <t>IZSTRĀDĀJUMA APRAKSTS</t>
  </si>
  <si>
    <t>PL-1;2;3</t>
  </si>
  <si>
    <t>INFORMĀCIJAI ESOŠĀS MĒBELES (plānā iezīmētās)</t>
  </si>
  <si>
    <r>
      <rPr>
        <b/>
        <i/>
        <sz val="11"/>
        <color indexed="8"/>
        <rFont val="Calibri"/>
        <family val="2"/>
      </rPr>
      <t>SALIEKAMAIS KONFERENČU GALDS</t>
    </r>
    <r>
      <rPr>
        <sz val="11"/>
        <color indexed="8"/>
        <rFont val="Calibri"/>
        <family val="2"/>
      </rPr>
      <t xml:space="preserve"> Salokāms galds ar taisnstūrveida pelēka lamināta virsmu un melnu tērauda T-veida kāju rāmi, 1800x800xH720 mm; </t>
    </r>
  </si>
  <si>
    <t>DS-2</t>
  </si>
  <si>
    <t>Apdares lamināta tonis  Egger U708</t>
  </si>
  <si>
    <r>
      <rPr>
        <b/>
        <i/>
        <sz val="11"/>
        <color indexed="8"/>
        <rFont val="Calibri"/>
        <family val="2"/>
      </rPr>
      <t>APMEKLĒTĀJU KRĒSLS</t>
    </r>
    <r>
      <rPr>
        <i/>
        <sz val="11"/>
        <color indexed="8"/>
        <rFont val="Calibri"/>
        <family val="2"/>
      </rPr>
      <t xml:space="preserve"> </t>
    </r>
    <r>
      <rPr>
        <sz val="11"/>
        <color indexed="8"/>
        <rFont val="Calibri"/>
        <family val="2"/>
      </rPr>
      <t>Konferenču krēsls ar hromētām kājām. Cits uz cita savietojami krēsli ar roku balstiem, kas piemēroti arī iekāršanas funkcijai. Viengabalains sēdeklis un atzveltne. Sēdeklis ir polsterēts un pārvilkts ar pelēku, nodilumizturīgu audumu. Metināts, hromēts metāla rāmis. Sēdekļa augstums:  460 mm.</t>
    </r>
    <r>
      <rPr>
        <i/>
        <sz val="11"/>
        <color indexed="8"/>
        <rFont val="Calibri"/>
        <family val="2"/>
      </rPr>
      <t xml:space="preserve">
</t>
    </r>
    <r>
      <rPr>
        <sz val="11"/>
        <color indexed="8"/>
        <rFont val="Calibri"/>
        <family val="2"/>
      </rPr>
      <t xml:space="preserve">Sēdekļa dziļums:  380 mm.
Sēdekļa platums:  410 mm. Svars:  6 kg. </t>
    </r>
    <r>
      <rPr>
        <b/>
        <sz val="11"/>
        <color indexed="8"/>
        <rFont val="Calibri"/>
        <family val="2"/>
      </rPr>
      <t>Apdares toni un materiālu pirms piegādes saskaņot ar Pasūtītāju</t>
    </r>
    <r>
      <rPr>
        <b/>
        <i/>
        <sz val="11"/>
        <color indexed="8"/>
        <rFont val="Calibri"/>
        <family val="2"/>
      </rPr>
      <t>.</t>
    </r>
  </si>
  <si>
    <t>SK-6</t>
  </si>
  <si>
    <r>
      <t xml:space="preserve"> 
</t>
    </r>
    <r>
      <rPr>
        <b/>
        <i/>
        <sz val="11"/>
        <color indexed="8"/>
        <rFont val="Calibri"/>
        <family val="2"/>
      </rPr>
      <t>METĀLA SKAPIS</t>
    </r>
    <r>
      <rPr>
        <sz val="11"/>
        <color theme="1"/>
        <rFont val="Calibri"/>
        <family val="2"/>
      </rPr>
      <t xml:space="preserve"> H1800x800x400mm; no pilnībā metināta tērauda, korpuss un durvis pulverkrāsots pelēkā tonī RAL 7035, gluds; skapis aprīkots ar četriem augstumā regulējamiem plauktiem, katra plaukta svara izturība ir vienmērīgi izlīdzināti 50 kg; ar divām durvīm, pagriežams, slēdzams rokturis un divas atslēgas.</t>
    </r>
  </si>
  <si>
    <t>IZSTRĀDĀJUMA ATTĒLS (attēlam ir ilustratīva nozīme)</t>
  </si>
  <si>
    <t>SK-7</t>
  </si>
  <si>
    <t>SK-8</t>
  </si>
  <si>
    <t>APMEKLĒTĀJU LETE</t>
  </si>
  <si>
    <r>
      <t xml:space="preserve">Apdares lamināts - koka imitācija </t>
    </r>
    <r>
      <rPr>
        <sz val="8"/>
        <color indexed="8"/>
        <rFont val="Arial"/>
        <family val="2"/>
      </rPr>
      <t>(orientējoši -  vidēja toņa ozols.Toni pirms mēbeļu izgatavošanas/pasūtīšanas saskaņot ar Pasūtītāju)</t>
    </r>
  </si>
  <si>
    <t>BG-1*</t>
  </si>
  <si>
    <r>
      <rPr>
        <b/>
        <i/>
        <sz val="11"/>
        <color indexed="8"/>
        <rFont val="Calibri"/>
        <family val="2"/>
      </rPr>
      <t>BIROJA KRĒSLS</t>
    </r>
    <r>
      <rPr>
        <sz val="11"/>
        <color indexed="8"/>
        <rFont val="Calibri"/>
        <family val="2"/>
      </rPr>
      <t xml:space="preserve"> Watford vai ekvivalents,  ar regulējamu galvas atbalstu, roku balstiem un sinhrono mehānismu, kas iestatāms un fiksējams piecos dažādos stāvokļos. Iespējams pielāgot gan sēdekļa dziļumu, gan atzveltnes augstumu. Pelēks  audums. Krēsls aprīkots ar melniem ritenīšiem, kas piemēroti krēsla pārvietošanai pa cietām grīdām. 5-punktu kāju statīvs - pulēta alumīnija. Svara izturība 110kg. Izturība - 130000 Md. Sēdekļa augstums:  450-570 mm.
Sēdekļa dziļums:  450 mm.
Sēdekļa platums:  480 mm.
Atzveltnes augstums:  670 mm.</t>
    </r>
    <r>
      <rPr>
        <b/>
        <sz val="11"/>
        <color indexed="8"/>
        <rFont val="Calibri"/>
        <family val="2"/>
      </rPr>
      <t>Apdares toni un materiālu pirms piegādes saskaņot ar Pasūtītāju.</t>
    </r>
  </si>
  <si>
    <r>
      <rPr>
        <b/>
        <i/>
        <sz val="11"/>
        <color indexed="8"/>
        <rFont val="Calibri"/>
        <family val="2"/>
      </rPr>
      <t>STARPSIENA</t>
    </r>
    <r>
      <rPr>
        <sz val="11"/>
        <color theme="1"/>
        <rFont val="Calibri"/>
        <family val="2"/>
      </rPr>
      <t xml:space="preserve"> Pelēka laminēta biroja starpsiena. Fiksācija pie sienas, balsts uz grīdas -pelēkas krāsas  metāla kājiņas. Izmēri:H1360xP800mm</t>
    </r>
  </si>
  <si>
    <t>DOK-1;2</t>
  </si>
  <si>
    <r>
      <rPr>
        <b/>
        <sz val="9"/>
        <color indexed="8"/>
        <rFont val="Arial"/>
        <family val="2"/>
      </rPr>
      <t xml:space="preserve">
DOKUMENTU SKAPIS</t>
    </r>
    <r>
      <rPr>
        <sz val="9"/>
        <color indexed="8"/>
        <rFont val="Arial"/>
        <family val="2"/>
      </rPr>
      <t xml:space="preserve"> pelēka lamināta skapis ar trīs plauktiem un bīdāmām durvīm. Durvju virsmā iestrādāti rokturi. Tās aprīkotas arī ar cilindra slēdzeni. Komplektā ietilpst divas atslēgas. H1350xP800xD400</t>
    </r>
  </si>
  <si>
    <r>
      <rPr>
        <b/>
        <sz val="11"/>
        <color indexed="8"/>
        <rFont val="Calibri"/>
        <family val="2"/>
      </rPr>
      <t>DRĒBJU SKAPIS</t>
    </r>
    <r>
      <rPr>
        <sz val="11"/>
        <color theme="1"/>
        <rFont val="Calibri"/>
        <family val="2"/>
      </rPr>
      <t xml:space="preserve"> pelēka lamināta  ar plauktiem un drēbju pakaramo D600xP800xh2000 ar divām durvīm</t>
    </r>
  </si>
  <si>
    <r>
      <rPr>
        <b/>
        <sz val="11"/>
        <color indexed="8"/>
        <rFont val="Calibri"/>
        <family val="2"/>
      </rPr>
      <t>DATORGALDS</t>
    </r>
    <r>
      <rPr>
        <sz val="11"/>
        <color indexed="8"/>
        <rFont val="Calibri"/>
        <family val="2"/>
      </rPr>
      <t xml:space="preserve"> Atsevišķi novietojams rakstāmgalds ar taisnstūra formas virsmu un priekšējo aizsegpaneli. P800xD600xH750.  Galda virsma un aizsargpanelis - pelēka lamināta. Galda kāju rāmis metāla, pelēkā tonī . Fiksētas kājas. Galda virsmas biezums: 22mm.</t>
    </r>
  </si>
  <si>
    <r>
      <rPr>
        <b/>
        <i/>
        <sz val="11"/>
        <color indexed="8"/>
        <rFont val="Calibri"/>
        <family val="2"/>
      </rPr>
      <t>ATPŪTAS KRĒSLS</t>
    </r>
    <r>
      <rPr>
        <i/>
        <sz val="11"/>
        <color indexed="8"/>
        <rFont val="Calibri"/>
        <family val="2"/>
      </rPr>
      <t xml:space="preserve"> </t>
    </r>
    <r>
      <rPr>
        <sz val="11"/>
        <color indexed="8"/>
        <rFont val="Calibri"/>
        <family val="2"/>
      </rPr>
      <t xml:space="preserve">- dabīgas ādas krēsls uzgaidāmajām telpām ar roku balstiem, uz četrām plakanām, hromētām tērauda kājiņām. Visiem nesošajiem elementiem ir masīvkoka karkass. Mīkstās daļas veidotas no putupoliuretāna ar šķiedrveida polsterējumu.  H440xD600xP580mm </t>
    </r>
    <r>
      <rPr>
        <b/>
        <sz val="11"/>
        <color indexed="8"/>
        <rFont val="Calibri"/>
        <family val="2"/>
      </rPr>
      <t>Apdares tonis anlogs attēlā esošajam. Toni un materiālu pirms piegādes saskaņot ar Pasūtītāju.</t>
    </r>
  </si>
  <si>
    <t>SK-E</t>
  </si>
  <si>
    <r>
      <t xml:space="preserve">
</t>
    </r>
    <r>
      <rPr>
        <b/>
        <i/>
        <sz val="11"/>
        <color indexed="8"/>
        <rFont val="Calibri"/>
        <family val="2"/>
      </rPr>
      <t xml:space="preserve">ATVILKTŅU BLOKS </t>
    </r>
    <r>
      <rPr>
        <sz val="11"/>
        <color theme="1"/>
        <rFont val="Calibri"/>
        <family val="2"/>
      </rPr>
      <t>Pārvietojams  lamināta atvilktņu skapis ar trim atvilktnēm un melniem rokturiem, centrālo slēdzeni un četriem ritenīšiem. Divi no ritenīšiem ir bloķējami. Novietojams zem galda. H550xP400xD600</t>
    </r>
  </si>
  <si>
    <r>
      <t xml:space="preserve">
</t>
    </r>
    <r>
      <rPr>
        <b/>
        <sz val="11"/>
        <color indexed="8"/>
        <rFont val="Calibri"/>
        <family val="2"/>
      </rPr>
      <t>DOKUMENTU SKAPIS</t>
    </r>
    <r>
      <rPr>
        <sz val="11"/>
        <color theme="1"/>
        <rFont val="Calibri"/>
        <family val="2"/>
      </rPr>
      <t xml:space="preserve"> - koka imitācijas lamināta biroja skapis. Skapis aprīkots ar  vienu maināma augstuma plauktu, ko visā skapja augstumā sedz durvis ar rokturiem. Katrā plauktā ietilpst aptuveni 12 A4 formāta reģistra mapes, un katra plaukta svara izturība ir vienmērīgi izlīdzināti 40 kg.Izmēri - H750xP800xD400mm</t>
    </r>
  </si>
  <si>
    <r>
      <rPr>
        <b/>
        <i/>
        <sz val="11"/>
        <color indexed="8"/>
        <rFont val="Calibri"/>
        <family val="2"/>
      </rPr>
      <t>DOKUMENTU PLAUKTS</t>
    </r>
    <r>
      <rPr>
        <i/>
        <sz val="11"/>
        <color indexed="8"/>
        <rFont val="Calibri"/>
        <family val="2"/>
      </rPr>
      <t xml:space="preserve"> </t>
    </r>
    <r>
      <rPr>
        <sz val="11"/>
        <color theme="1"/>
        <rFont val="Calibri"/>
        <family val="2"/>
      </rPr>
      <t>koka imitācijas lamināta  plaukts ar vienu maināma augstuma plauktu, bez durtiņām.  Svara izturība 40 kg/1 plaukts. H750xP700xD400mm</t>
    </r>
  </si>
  <si>
    <r>
      <rPr>
        <b/>
        <sz val="11"/>
        <color indexed="8"/>
        <rFont val="Calibri"/>
        <family val="2"/>
      </rPr>
      <t>BIROJA GALDS</t>
    </r>
    <r>
      <rPr>
        <sz val="11"/>
        <color indexed="8"/>
        <rFont val="Calibri"/>
        <family val="2"/>
      </rPr>
      <t xml:space="preserve"> Galds, 2000x800mm, virsma - koka imitācijas lamināta; taisnstūra formas galds ar melnu tērauda kāju rāmi. Virsmas augstums  H= 750 mm. 
</t>
    </r>
  </si>
  <si>
    <r>
      <t xml:space="preserve">
</t>
    </r>
    <r>
      <rPr>
        <b/>
        <sz val="11"/>
        <color indexed="8"/>
        <rFont val="Calibri"/>
        <family val="2"/>
      </rPr>
      <t>DOKUMENTU SKAPIS</t>
    </r>
    <r>
      <rPr>
        <sz val="11"/>
        <color theme="1"/>
        <rFont val="Calibri"/>
        <family val="2"/>
      </rPr>
      <t xml:space="preserve"> -  lamināta biroja skapis. Skapis aprīkots ar  diviem maināma augstuma plauktiem, ko visā skapja augstumā sedz durvis ar rokturiem. Katrā plauktā ietilpst aptuveni 12 A4 formāta reģistra mapes, un katra plaukta svara izturība ir vienmērīgi izlīdzināti 40 kg.Izmēri - H900xP900xD400mm. Paredzēt visam skapīšu blokam (5 gab.) kopēju virsmu.</t>
    </r>
  </si>
  <si>
    <r>
      <rPr>
        <b/>
        <i/>
        <sz val="11"/>
        <color indexed="8"/>
        <rFont val="Calibri"/>
        <family val="2"/>
      </rPr>
      <t>DOKUMENTU PLAUKTS</t>
    </r>
    <r>
      <rPr>
        <i/>
        <sz val="11"/>
        <color indexed="8"/>
        <rFont val="Calibri"/>
        <family val="2"/>
      </rPr>
      <t xml:space="preserve"> </t>
    </r>
    <r>
      <rPr>
        <sz val="11"/>
        <color theme="1"/>
        <rFont val="Calibri"/>
        <family val="2"/>
      </rPr>
      <t xml:space="preserve"> lamināta biroja  plaukts ar ar  diviem maināma augstuma plauktiem, bez durtiņām. Katrā plaukta nodalījumā var izvietot 12 A4 formāta mapes. Svara izturība 40 kg/1 plaukts.H750xP800xD400mm</t>
    </r>
  </si>
  <si>
    <r>
      <rPr>
        <b/>
        <i/>
        <sz val="11"/>
        <color indexed="8"/>
        <rFont val="Calibri"/>
        <family val="2"/>
      </rPr>
      <t>DOKUMENTU SKAPIS</t>
    </r>
    <r>
      <rPr>
        <sz val="11"/>
        <color indexed="8"/>
        <rFont val="Calibri"/>
        <family val="2"/>
      </rPr>
      <t xml:space="preserve"> </t>
    </r>
    <r>
      <rPr>
        <i/>
        <sz val="11"/>
        <color indexed="8"/>
        <rFont val="Calibri"/>
        <family val="2"/>
      </rPr>
      <t xml:space="preserve"> </t>
    </r>
    <r>
      <rPr>
        <sz val="11"/>
        <color indexed="8"/>
        <rFont val="Calibri"/>
        <family val="2"/>
      </rPr>
      <t xml:space="preserve">pelēka lamināta skapis ar bīdāmām durvīm, H750xP1200x500mm, ; divi plaukti un bīdāmas durvis; durvju virsmā iestrādāti rokturi, durvis aprīkotas arī ar cilindra slēdzeni, komplektā ietilpst divas atslēgas. </t>
    </r>
  </si>
  <si>
    <r>
      <t xml:space="preserve">
</t>
    </r>
    <r>
      <rPr>
        <b/>
        <sz val="11"/>
        <color indexed="8"/>
        <rFont val="Calibri"/>
        <family val="2"/>
      </rPr>
      <t>DOKUMENTU SKAPIS</t>
    </r>
    <r>
      <rPr>
        <sz val="11"/>
        <color theme="1"/>
        <rFont val="Calibri"/>
        <family val="2"/>
      </rPr>
      <t xml:space="preserve"> - koka imitācijas lamināta biroja skapis. Skapis aprīkots ar  diviem maināma augstuma plauktiem, ko visā skapja augstumā sedz durvis ar rokturiem. Izmēri - H800xP600xD400mm. </t>
    </r>
  </si>
  <si>
    <r>
      <rPr>
        <b/>
        <sz val="11"/>
        <color indexed="8"/>
        <rFont val="Calibri"/>
        <family val="2"/>
      </rPr>
      <t>BIROJA GALDS</t>
    </r>
    <r>
      <rPr>
        <sz val="11"/>
        <color indexed="8"/>
        <rFont val="Calibri"/>
        <family val="2"/>
      </rPr>
      <t xml:space="preserve"> Galds, 2000x800mm, virsma - koka imitācijas lamināta; taisnstūra formas galds ar melnu tērauda kāju rāmi </t>
    </r>
    <r>
      <rPr>
        <b/>
        <i/>
        <sz val="11"/>
        <color indexed="8"/>
        <rFont val="Calibri"/>
        <family val="2"/>
      </rPr>
      <t>Ar lamināta priekšējo nosegpaneli</t>
    </r>
    <r>
      <rPr>
        <sz val="11"/>
        <color indexed="8"/>
        <rFont val="Calibri"/>
        <family val="2"/>
      </rPr>
      <t xml:space="preserve">.Virsmas augstums  H= 750 mm. Telpā Nr.3
</t>
    </r>
  </si>
  <si>
    <r>
      <rPr>
        <i/>
        <sz val="11"/>
        <color indexed="8"/>
        <rFont val="Calibri"/>
        <family val="2"/>
      </rPr>
      <t xml:space="preserve">
</t>
    </r>
    <r>
      <rPr>
        <b/>
        <i/>
        <sz val="11"/>
        <color indexed="8"/>
        <rFont val="Calibri"/>
        <family val="2"/>
      </rPr>
      <t>BIROJA GALDS</t>
    </r>
    <r>
      <rPr>
        <sz val="11"/>
        <color theme="1"/>
        <rFont val="Calibri"/>
        <family val="2"/>
      </rPr>
      <t>Biroja galds, 1800x600m, virsma - pelēka lamināta, 22mm; melns tērauda kāju rāmis
Minimālais augstums:  590 mm.</t>
    </r>
  </si>
  <si>
    <r>
      <t xml:space="preserve">
</t>
    </r>
    <r>
      <rPr>
        <b/>
        <sz val="11"/>
        <color indexed="8"/>
        <rFont val="Calibri"/>
        <family val="2"/>
      </rPr>
      <t>DOKUMENTU SKAPIS</t>
    </r>
    <r>
      <rPr>
        <sz val="11"/>
        <color theme="1"/>
        <rFont val="Calibri"/>
        <family val="2"/>
      </rPr>
      <t xml:space="preserve"> - koka imitācijas lamināta biroja skapis. Skapja apakšējā daļa ar durtiņām un vienu maināma augstuma plauktu, Skapja augšējā daļa vaļēja ar diviem mainīga augstuma plauktiem. Skapja izmēri - H2000xP700xD350mm</t>
    </r>
  </si>
  <si>
    <t xml:space="preserve">Izstrādājuma aprakstā ir doti mēbeļu ārēji izmēri.                                                                    Izmēru apzīmējumi: H- augstums; P-platums; D-dziļums                                                                          Plauktu un skapīšu virsmu biezums 22mm                                                                                                      Pirms mēbeļu izgatavošanas/pasūtīšanas precizēt izmērus.                                                 Mēbeļu pamatnē paredzēt vietu grīdlīstei. Grīdlīstes izmēri H70x15 </t>
  </si>
  <si>
    <t>Pilnvarotās personas paraksts: ___________________________________</t>
  </si>
  <si>
    <t>Pilnvarotās personas vārds, uzvārds, amats: ________________________</t>
  </si>
  <si>
    <t>z.v.</t>
  </si>
  <si>
    <t>14=12*13</t>
  </si>
  <si>
    <t>1-12 kolonnas aizpilda Pasūtītājs</t>
  </si>
  <si>
    <t>14 kolonnu aprēķina MS Excel, sareizinot 12 aili ar 13 aili</t>
  </si>
  <si>
    <t>13- kolonnu aizpilda Pretendents</t>
  </si>
  <si>
    <t>KOPĀ (BEZ PVN)</t>
  </si>
  <si>
    <t>KOPĀ (AR PVN)</t>
  </si>
  <si>
    <t>ZEMGALES  IELA 33, OLAINE, OLAINES NOVADS, LV-2114</t>
  </si>
  <si>
    <t>ONP 2017/45</t>
  </si>
  <si>
    <t>Zemgales iela 33, Olaine, Olaines novads, LV-2114</t>
  </si>
  <si>
    <t>Vienības cena EUR        
(bez PVN)</t>
  </si>
  <si>
    <t>Summa  KOPĀ EUR          
(bez PVN)</t>
  </si>
  <si>
    <r>
      <rPr>
        <b/>
        <i/>
        <sz val="11"/>
        <color indexed="8"/>
        <rFont val="Calibri"/>
        <family val="2"/>
      </rPr>
      <t>DOKUMENTU SKAPIS</t>
    </r>
    <r>
      <rPr>
        <sz val="11"/>
        <color indexed="8"/>
        <rFont val="Calibri"/>
        <family val="2"/>
      </rPr>
      <t xml:space="preserve"> (AR BĪDĀMĀM DURVĪM)</t>
    </r>
    <r>
      <rPr>
        <i/>
        <sz val="11"/>
        <color indexed="8"/>
        <rFont val="Calibri"/>
        <family val="2"/>
      </rPr>
      <t xml:space="preserve"> </t>
    </r>
    <r>
      <rPr>
        <sz val="11"/>
        <color indexed="8"/>
        <rFont val="Calibri"/>
        <family val="2"/>
      </rPr>
      <t xml:space="preserve">pelēka lamināta skapis ar bīdāmām durvīm, H750xP800x500mm, divi plaukti un bīdāmas durvis; durvju virsmā iestrādāti rokturi, durvis aprīkotas arī ar cilindra slēdzeni, komplektā ietilpst divas atslēgas. </t>
    </r>
  </si>
  <si>
    <t>Apliecinām, ka piegāde un uzstādīšana tiks veikta saskaņā ar iepirkuma ONP 2017/45 Nolikumu, Nolikuma 1.pielikuma „Prasības preces piegādei un uzstādīšanai” noteiktajām prasībām, ievērojot Nolikuma 5.pielikuma „Līguma projekts” nosacījumus.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</si>
</sst>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26]General"/>
  </numFmts>
  <fonts count="62">
    <font>
      <sz val="11"/>
      <color theme="1"/>
      <name val="Calibri"/>
      <family val="2"/>
    </font>
    <font>
      <sz val="11"/>
      <color indexed="8"/>
      <name val="Calibri"/>
      <family val="2"/>
    </font>
    <font>
      <b/>
      <sz val="11"/>
      <color indexed="8"/>
      <name val="Calibri"/>
      <family val="2"/>
    </font>
    <font>
      <i/>
      <sz val="11"/>
      <color indexed="8"/>
      <name val="Calibri"/>
      <family val="2"/>
    </font>
    <font>
      <b/>
      <i/>
      <sz val="11"/>
      <color indexed="8"/>
      <name val="Calibri"/>
      <family val="2"/>
    </font>
    <font>
      <b/>
      <sz val="14"/>
      <name val="Times New Roman"/>
      <family val="1"/>
    </font>
    <font>
      <sz val="10"/>
      <name val="Helv"/>
      <family val="0"/>
    </font>
    <font>
      <sz val="10"/>
      <name val="Times New Roman"/>
      <family val="1"/>
    </font>
    <font>
      <b/>
      <sz val="10"/>
      <name val="Helv"/>
      <family val="0"/>
    </font>
    <font>
      <sz val="8"/>
      <name val="Arial"/>
      <family val="2"/>
    </font>
    <font>
      <sz val="9"/>
      <name val="Arial"/>
      <family val="2"/>
    </font>
    <font>
      <b/>
      <sz val="9"/>
      <name val="Arial"/>
      <family val="2"/>
    </font>
    <font>
      <b/>
      <sz val="10"/>
      <color indexed="63"/>
      <name val="Arial"/>
      <family val="2"/>
    </font>
    <font>
      <b/>
      <sz val="8"/>
      <name val="Arial"/>
      <family val="2"/>
    </font>
    <font>
      <b/>
      <sz val="9"/>
      <color indexed="8"/>
      <name val="Arial"/>
      <family val="2"/>
    </font>
    <font>
      <sz val="9"/>
      <color indexed="8"/>
      <name val="Arial"/>
      <family val="2"/>
    </font>
    <font>
      <sz val="8"/>
      <color indexed="8"/>
      <name val="Arial"/>
      <family val="2"/>
    </font>
    <font>
      <sz val="12"/>
      <color indexed="8"/>
      <name val="Times New Roman"/>
      <family val="1"/>
    </font>
    <font>
      <sz val="10"/>
      <name val="Arial"/>
      <family val="2"/>
    </font>
    <font>
      <sz val="12"/>
      <color indexed="8"/>
      <name val="Times New Roman1"/>
      <family val="0"/>
    </font>
    <font>
      <sz val="11"/>
      <color indexed="8"/>
      <name val="Times New Roman"/>
      <family val="1"/>
    </font>
    <font>
      <i/>
      <sz val="12"/>
      <color indexed="10"/>
      <name val="Arial"/>
      <family val="2"/>
    </font>
    <font>
      <b/>
      <sz val="14"/>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rgb="FFFA7D00"/>
      <name val="Calibri"/>
      <family val="2"/>
    </font>
    <font>
      <sz val="11"/>
      <color rgb="FFFF0000"/>
      <name val="Calibri"/>
      <family val="2"/>
    </font>
    <font>
      <sz val="12"/>
      <color rgb="FF000000"/>
      <name val="Times New Roman1"/>
      <family val="0"/>
    </font>
    <font>
      <sz val="11"/>
      <color rgb="FF3F3F76"/>
      <name val="Calibri"/>
      <family val="2"/>
    </font>
    <font>
      <sz val="11"/>
      <color theme="0"/>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0"/>
      <color rgb="FF222222"/>
      <name val="Arial"/>
      <family val="2"/>
    </font>
    <font>
      <sz val="9"/>
      <color theme="1"/>
      <name val="Arial"/>
      <family val="2"/>
    </font>
    <font>
      <i/>
      <sz val="11"/>
      <color theme="1"/>
      <name val="Calibri"/>
      <family val="2"/>
    </font>
    <font>
      <b/>
      <sz val="9"/>
      <color theme="1"/>
      <name val="Arial"/>
      <family val="2"/>
    </font>
    <font>
      <sz val="11"/>
      <color theme="1"/>
      <name val="Times New Roman"/>
      <family val="1"/>
    </font>
    <font>
      <sz val="12"/>
      <color theme="1"/>
      <name val="Times New Roman"/>
      <family val="1"/>
    </font>
    <font>
      <i/>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right/>
      <top/>
      <bottom style="thin"/>
    </border>
    <border>
      <left style="thin"/>
      <right style="thin"/>
      <top style="thin"/>
      <bottom style="double"/>
    </border>
    <border>
      <left/>
      <right/>
      <top style="thin"/>
      <bottom style="double"/>
    </border>
    <border>
      <left/>
      <right style="thin"/>
      <top style="double"/>
      <bottom/>
    </border>
    <border>
      <left/>
      <right style="thin"/>
      <top/>
      <bottom/>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164" fontId="40" fillId="0" borderId="0">
      <alignment/>
      <protection/>
    </xf>
    <xf numFmtId="0" fontId="41" fillId="21" borderId="1"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0" applyNumberFormat="0" applyBorder="0" applyAlignment="0" applyProtection="0"/>
    <xf numFmtId="0" fontId="18" fillId="0" borderId="0">
      <alignment/>
      <protection/>
    </xf>
    <xf numFmtId="0" fontId="18" fillId="0" borderId="0">
      <alignment/>
      <protection/>
    </xf>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49"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0" fillId="0" borderId="6" applyNumberFormat="0" applyFill="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cellStyleXfs>
  <cellXfs count="147">
    <xf numFmtId="0" fontId="0" fillId="0" borderId="0" xfId="0" applyFont="1" applyAlignment="1">
      <alignment/>
    </xf>
    <xf numFmtId="0" fontId="0" fillId="0" borderId="10" xfId="0" applyFont="1" applyBorder="1" applyAlignment="1">
      <alignment horizontal="left" vertical="center" wrapText="1"/>
    </xf>
    <xf numFmtId="0" fontId="44" fillId="0" borderId="0" xfId="0" applyFont="1" applyAlignment="1">
      <alignment/>
    </xf>
    <xf numFmtId="0" fontId="0" fillId="0" borderId="0" xfId="0" applyFont="1" applyAlignment="1">
      <alignment/>
    </xf>
    <xf numFmtId="0" fontId="6"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xf>
    <xf numFmtId="0" fontId="8" fillId="0" borderId="0" xfId="0" applyFont="1" applyBorder="1" applyAlignment="1">
      <alignment/>
    </xf>
    <xf numFmtId="0" fontId="9" fillId="0" borderId="0" xfId="0" applyFont="1" applyBorder="1" applyAlignment="1">
      <alignment horizontal="left"/>
    </xf>
    <xf numFmtId="0" fontId="10" fillId="0" borderId="0" xfId="0" applyFont="1" applyBorder="1" applyAlignment="1">
      <alignment horizontal="center"/>
    </xf>
    <xf numFmtId="0" fontId="10" fillId="0" borderId="11" xfId="0" applyFont="1" applyBorder="1" applyAlignment="1">
      <alignment horizontal="center"/>
    </xf>
    <xf numFmtId="0" fontId="55" fillId="0" borderId="0" xfId="0" applyFont="1" applyAlignment="1">
      <alignment/>
    </xf>
    <xf numFmtId="0" fontId="9" fillId="0" borderId="11" xfId="0" applyFont="1" applyBorder="1" applyAlignment="1">
      <alignment horizontal="left"/>
    </xf>
    <xf numFmtId="0" fontId="9" fillId="0" borderId="0" xfId="0" applyFont="1" applyFill="1" applyBorder="1" applyAlignment="1">
      <alignment horizontal="left"/>
    </xf>
    <xf numFmtId="0" fontId="6" fillId="0" borderId="0" xfId="0" applyFont="1" applyAlignment="1">
      <alignment/>
    </xf>
    <xf numFmtId="0" fontId="8" fillId="0" borderId="0" xfId="0" applyFont="1" applyAlignment="1">
      <alignment/>
    </xf>
    <xf numFmtId="2" fontId="9" fillId="0" borderId="0" xfId="0" applyNumberFormat="1" applyFont="1" applyBorder="1" applyAlignment="1">
      <alignment horizontal="center"/>
    </xf>
    <xf numFmtId="2" fontId="13" fillId="0" borderId="0" xfId="0" applyNumberFormat="1" applyFont="1" applyBorder="1" applyAlignment="1">
      <alignment horizontal="center"/>
    </xf>
    <xf numFmtId="0" fontId="13" fillId="0" borderId="0" xfId="0" applyFont="1" applyBorder="1" applyAlignment="1">
      <alignment/>
    </xf>
    <xf numFmtId="0" fontId="56" fillId="0" borderId="0" xfId="0" applyFont="1" applyBorder="1" applyAlignment="1">
      <alignment/>
    </xf>
    <xf numFmtId="0" fontId="56" fillId="0" borderId="0" xfId="0" applyFont="1" applyAlignment="1">
      <alignment/>
    </xf>
    <xf numFmtId="0" fontId="0" fillId="0" borderId="0" xfId="0" applyFont="1" applyBorder="1" applyAlignment="1">
      <alignment/>
    </xf>
    <xf numFmtId="0" fontId="0"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44" fillId="0" borderId="0" xfId="0" applyFont="1" applyAlignment="1">
      <alignment/>
    </xf>
    <xf numFmtId="2" fontId="0" fillId="0" borderId="10" xfId="0" applyNumberFormat="1" applyFont="1" applyFill="1" applyBorder="1" applyAlignment="1">
      <alignment horizontal="left"/>
    </xf>
    <xf numFmtId="2" fontId="0" fillId="0" borderId="10" xfId="0" applyNumberFormat="1" applyFont="1" applyFill="1" applyBorder="1" applyAlignment="1">
      <alignment horizontal="left" vertical="center"/>
    </xf>
    <xf numFmtId="0" fontId="0" fillId="0" borderId="10" xfId="0" applyFont="1" applyFill="1" applyBorder="1" applyAlignment="1">
      <alignment/>
    </xf>
    <xf numFmtId="0" fontId="44" fillId="0" borderId="10" xfId="55" applyFont="1" applyFill="1" applyBorder="1" applyAlignment="1">
      <alignment horizontal="center"/>
    </xf>
    <xf numFmtId="2" fontId="0" fillId="0" borderId="10" xfId="55" applyNumberFormat="1" applyFont="1" applyFill="1" applyBorder="1" applyAlignment="1">
      <alignment horizontal="left"/>
    </xf>
    <xf numFmtId="0" fontId="44" fillId="0" borderId="10" xfId="55" applyFont="1" applyFill="1" applyBorder="1" applyAlignment="1">
      <alignment horizontal="center" vertical="center"/>
    </xf>
    <xf numFmtId="0" fontId="0" fillId="33" borderId="10" xfId="0" applyFont="1" applyFill="1" applyBorder="1" applyAlignment="1">
      <alignment horizontal="center"/>
    </xf>
    <xf numFmtId="0" fontId="0" fillId="33" borderId="10" xfId="0" applyFont="1" applyFill="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0" xfId="0" applyFont="1" applyFill="1" applyBorder="1" applyAlignment="1">
      <alignment/>
    </xf>
    <xf numFmtId="2" fontId="0" fillId="0" borderId="0" xfId="0" applyNumberFormat="1" applyFont="1" applyFill="1" applyBorder="1" applyAlignment="1">
      <alignment horizontal="center"/>
    </xf>
    <xf numFmtId="0" fontId="0" fillId="0" borderId="0" xfId="55" applyFont="1" applyFill="1"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horizontal="center"/>
    </xf>
    <xf numFmtId="0" fontId="57" fillId="0" borderId="10" xfId="0" applyFont="1" applyBorder="1" applyAlignment="1">
      <alignment wrapText="1"/>
    </xf>
    <xf numFmtId="0" fontId="44" fillId="0" borderId="0" xfId="55" applyFont="1" applyFill="1" applyBorder="1" applyAlignment="1">
      <alignment horizontal="center"/>
    </xf>
    <xf numFmtId="0" fontId="44" fillId="0" borderId="0" xfId="55" applyFont="1" applyFill="1" applyBorder="1" applyAlignment="1">
      <alignment/>
    </xf>
    <xf numFmtId="0" fontId="0" fillId="0" borderId="10" xfId="0" applyFont="1" applyFill="1" applyBorder="1" applyAlignment="1">
      <alignment wrapText="1"/>
    </xf>
    <xf numFmtId="0" fontId="44" fillId="0" borderId="0" xfId="0" applyFont="1" applyBorder="1" applyAlignment="1">
      <alignment/>
    </xf>
    <xf numFmtId="9" fontId="0" fillId="0" borderId="10" xfId="0" applyNumberFormat="1" applyFont="1" applyFill="1" applyBorder="1" applyAlignment="1">
      <alignment horizontal="left"/>
    </xf>
    <xf numFmtId="0" fontId="0"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horizontal="left" vertical="center" wrapText="1"/>
    </xf>
    <xf numFmtId="0" fontId="0" fillId="33" borderId="12" xfId="0" applyFont="1" applyFill="1" applyBorder="1" applyAlignment="1">
      <alignment horizontal="center"/>
    </xf>
    <xf numFmtId="0" fontId="44" fillId="0" borderId="12" xfId="55" applyFont="1" applyFill="1" applyBorder="1" applyAlignment="1">
      <alignment horizontal="center"/>
    </xf>
    <xf numFmtId="2" fontId="0" fillId="0" borderId="12" xfId="0" applyNumberFormat="1" applyFont="1" applyFill="1" applyBorder="1" applyAlignment="1">
      <alignment horizontal="left"/>
    </xf>
    <xf numFmtId="0" fontId="44" fillId="0" borderId="0" xfId="0" applyFont="1" applyFill="1" applyBorder="1" applyAlignment="1">
      <alignment horizontal="left"/>
    </xf>
    <xf numFmtId="0" fontId="0" fillId="0" borderId="14" xfId="0" applyFont="1" applyBorder="1" applyAlignment="1">
      <alignment/>
    </xf>
    <xf numFmtId="0" fontId="0" fillId="0" borderId="15" xfId="0" applyFont="1" applyBorder="1" applyAlignment="1">
      <alignment/>
    </xf>
    <xf numFmtId="0" fontId="44" fillId="0" borderId="11" xfId="0" applyFont="1" applyFill="1" applyBorder="1" applyAlignment="1">
      <alignment/>
    </xf>
    <xf numFmtId="0" fontId="44" fillId="0" borderId="16" xfId="0" applyFont="1" applyFill="1" applyBorder="1" applyAlignment="1">
      <alignment/>
    </xf>
    <xf numFmtId="0" fontId="58" fillId="0" borderId="17" xfId="0" applyFont="1" applyFill="1" applyBorder="1" applyAlignment="1">
      <alignment horizontal="center" vertical="center" wrapText="1"/>
    </xf>
    <xf numFmtId="0" fontId="58" fillId="33" borderId="18" xfId="0" applyFont="1" applyFill="1" applyBorder="1" applyAlignment="1">
      <alignment horizontal="center" vertical="center"/>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0" fillId="0" borderId="10" xfId="0" applyFont="1" applyBorder="1" applyAlignment="1">
      <alignment/>
    </xf>
    <xf numFmtId="0" fontId="0" fillId="0" borderId="21" xfId="0" applyFont="1" applyBorder="1" applyAlignment="1">
      <alignment horizontal="center"/>
    </xf>
    <xf numFmtId="0" fontId="0" fillId="33" borderId="21" xfId="0" applyFont="1" applyFill="1" applyBorder="1" applyAlignment="1">
      <alignment horizontal="center"/>
    </xf>
    <xf numFmtId="2" fontId="0" fillId="0" borderId="21" xfId="0" applyNumberFormat="1" applyFont="1" applyFill="1" applyBorder="1" applyAlignment="1">
      <alignment horizontal="left"/>
    </xf>
    <xf numFmtId="0" fontId="0" fillId="0" borderId="21" xfId="0" applyFont="1" applyBorder="1" applyAlignment="1">
      <alignment horizontal="center"/>
    </xf>
    <xf numFmtId="0" fontId="0" fillId="0" borderId="10" xfId="0" applyFont="1" applyFill="1" applyBorder="1" applyAlignment="1">
      <alignment horizontal="left" wrapText="1"/>
    </xf>
    <xf numFmtId="0" fontId="0" fillId="0" borderId="10" xfId="0" applyFont="1" applyBorder="1" applyAlignment="1">
      <alignment horizontal="left" vertical="center" wrapText="1"/>
    </xf>
    <xf numFmtId="0" fontId="58" fillId="0" borderId="17" xfId="0" applyFont="1" applyFill="1" applyBorder="1" applyAlignment="1">
      <alignment horizontal="center" vertical="center"/>
    </xf>
    <xf numFmtId="0" fontId="58" fillId="5" borderId="10" xfId="0" applyFont="1" applyFill="1" applyBorder="1" applyAlignment="1">
      <alignment horizontal="center"/>
    </xf>
    <xf numFmtId="0" fontId="58" fillId="33" borderId="10" xfId="0" applyFont="1" applyFill="1" applyBorder="1" applyAlignment="1">
      <alignment horizontal="center"/>
    </xf>
    <xf numFmtId="0" fontId="44" fillId="0" borderId="20" xfId="0" applyFont="1" applyFill="1" applyBorder="1" applyAlignment="1">
      <alignment horizontal="left"/>
    </xf>
    <xf numFmtId="0" fontId="0" fillId="0" borderId="0" xfId="0" applyFont="1" applyAlignment="1">
      <alignment horizontal="center"/>
    </xf>
    <xf numFmtId="0" fontId="0" fillId="0" borderId="0" xfId="52" applyAlignment="1">
      <alignment/>
      <protection/>
    </xf>
    <xf numFmtId="0" fontId="59" fillId="0" borderId="0" xfId="0" applyFont="1" applyAlignment="1">
      <alignment horizontal="justify" vertical="center"/>
    </xf>
    <xf numFmtId="0" fontId="59" fillId="0" borderId="0" xfId="0" applyFont="1" applyAlignment="1">
      <alignment vertical="center"/>
    </xf>
    <xf numFmtId="0" fontId="60" fillId="0" borderId="0" xfId="0" applyFont="1" applyAlignment="1">
      <alignment horizontal="justify" vertical="center" wrapText="1"/>
    </xf>
    <xf numFmtId="0" fontId="60" fillId="0" borderId="0" xfId="0" applyFont="1" applyAlignment="1">
      <alignment vertical="center" wrapText="1"/>
    </xf>
    <xf numFmtId="0" fontId="0" fillId="0" borderId="18" xfId="0" applyFont="1" applyFill="1" applyBorder="1" applyAlignment="1">
      <alignment horizontal="center" vertical="top" wrapText="1"/>
    </xf>
    <xf numFmtId="0" fontId="0" fillId="0" borderId="0" xfId="52">
      <alignment/>
      <protection/>
    </xf>
    <xf numFmtId="0" fontId="44" fillId="0" borderId="0" xfId="52" applyFont="1">
      <alignment/>
      <protection/>
    </xf>
    <xf numFmtId="0" fontId="60" fillId="0" borderId="0" xfId="52" applyFont="1" applyAlignment="1">
      <alignment vertical="center"/>
      <protection/>
    </xf>
    <xf numFmtId="0" fontId="61" fillId="0" borderId="0" xfId="49" applyFont="1" applyFill="1" applyBorder="1" applyAlignment="1">
      <alignment/>
      <protection/>
    </xf>
    <xf numFmtId="0" fontId="0" fillId="0" borderId="0" xfId="52" applyFont="1">
      <alignment/>
      <protection/>
    </xf>
    <xf numFmtId="4" fontId="61" fillId="0" borderId="0" xfId="49" applyNumberFormat="1" applyFont="1" applyAlignment="1">
      <alignment/>
      <protection/>
    </xf>
    <xf numFmtId="0" fontId="44" fillId="0" borderId="19" xfId="0" applyFont="1" applyFill="1" applyBorder="1" applyAlignment="1">
      <alignment horizontal="center" vertical="top" wrapText="1"/>
    </xf>
    <xf numFmtId="0" fontId="44" fillId="0" borderId="20" xfId="0" applyFont="1" applyFill="1" applyBorder="1" applyAlignment="1">
      <alignment horizontal="center" vertical="top" wrapText="1"/>
    </xf>
    <xf numFmtId="0" fontId="58" fillId="5" borderId="18" xfId="0" applyFont="1" applyFill="1" applyBorder="1" applyAlignment="1">
      <alignment horizontal="center" vertical="center" wrapText="1"/>
    </xf>
    <xf numFmtId="0" fontId="58" fillId="5" borderId="19" xfId="0" applyFont="1" applyFill="1" applyBorder="1" applyAlignment="1">
      <alignment horizontal="center" vertical="center" wrapText="1"/>
    </xf>
    <xf numFmtId="0" fontId="58" fillId="5" borderId="20"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left"/>
    </xf>
    <xf numFmtId="2" fontId="0" fillId="0" borderId="10" xfId="0" applyNumberFormat="1" applyFont="1" applyFill="1" applyBorder="1" applyAlignment="1">
      <alignment horizontal="right"/>
    </xf>
    <xf numFmtId="2" fontId="44" fillId="0" borderId="17" xfId="0" applyNumberFormat="1" applyFont="1" applyFill="1" applyBorder="1" applyAlignment="1">
      <alignment/>
    </xf>
    <xf numFmtId="2" fontId="44" fillId="0" borderId="10" xfId="0" applyNumberFormat="1" applyFont="1" applyFill="1" applyBorder="1" applyAlignment="1">
      <alignment/>
    </xf>
    <xf numFmtId="0" fontId="9" fillId="0" borderId="19" xfId="0" applyFont="1" applyFill="1" applyBorder="1" applyAlignment="1">
      <alignment horizontal="left"/>
    </xf>
    <xf numFmtId="0" fontId="10" fillId="0" borderId="19" xfId="0" applyFont="1" applyBorder="1" applyAlignment="1">
      <alignment horizontal="center"/>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57" fillId="0" borderId="10" xfId="0" applyFont="1" applyBorder="1" applyAlignment="1">
      <alignment vertical="center" wrapText="1"/>
    </xf>
    <xf numFmtId="0" fontId="22" fillId="0" borderId="0" xfId="52" applyFont="1" applyAlignment="1">
      <alignment horizontal="left" vertical="top" wrapText="1"/>
      <protection/>
    </xf>
    <xf numFmtId="0" fontId="44" fillId="0" borderId="0" xfId="0" applyFont="1" applyAlignment="1">
      <alignment horizontal="center"/>
    </xf>
    <xf numFmtId="0" fontId="11" fillId="0" borderId="0" xfId="0" applyFont="1" applyBorder="1" applyAlignment="1">
      <alignment horizontal="center"/>
    </xf>
    <xf numFmtId="0" fontId="9" fillId="0" borderId="11" xfId="0" applyFont="1" applyBorder="1" applyAlignment="1">
      <alignment horizontal="center"/>
    </xf>
    <xf numFmtId="0" fontId="11" fillId="0" borderId="11" xfId="0" applyFont="1" applyBorder="1" applyAlignment="1">
      <alignment horizontal="center"/>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
    </xf>
    <xf numFmtId="0" fontId="58" fillId="0" borderId="21"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22" xfId="0" applyFont="1" applyFill="1" applyBorder="1" applyAlignment="1">
      <alignment horizontal="center" vertical="center" wrapText="1"/>
    </xf>
    <xf numFmtId="0" fontId="11" fillId="0" borderId="19" xfId="0" applyFont="1" applyBorder="1" applyAlignment="1">
      <alignment horizontal="left"/>
    </xf>
    <xf numFmtId="0" fontId="44" fillId="5" borderId="23" xfId="0" applyFont="1" applyFill="1" applyBorder="1" applyAlignment="1">
      <alignment horizontal="center"/>
    </xf>
    <xf numFmtId="0" fontId="44" fillId="5" borderId="11" xfId="0" applyFont="1" applyFill="1" applyBorder="1" applyAlignment="1">
      <alignment horizontal="center"/>
    </xf>
    <xf numFmtId="0" fontId="44" fillId="5" borderId="16" xfId="0" applyFont="1" applyFill="1" applyBorder="1" applyAlignment="1">
      <alignment horizontal="center"/>
    </xf>
    <xf numFmtId="0" fontId="0" fillId="0" borderId="18" xfId="0" applyFont="1" applyFill="1" applyBorder="1" applyAlignment="1">
      <alignment horizontal="left" vertical="top" wrapText="1"/>
    </xf>
    <xf numFmtId="0" fontId="44" fillId="0" borderId="19" xfId="0" applyFont="1" applyFill="1" applyBorder="1" applyAlignment="1">
      <alignment horizontal="left" vertical="top" wrapText="1"/>
    </xf>
    <xf numFmtId="0" fontId="44" fillId="0" borderId="20" xfId="0" applyFont="1" applyFill="1" applyBorder="1" applyAlignment="1">
      <alignment horizontal="left" vertical="top" wrapText="1"/>
    </xf>
    <xf numFmtId="0" fontId="5" fillId="0" borderId="0" xfId="0" applyFont="1" applyBorder="1" applyAlignment="1">
      <alignment horizontal="center"/>
    </xf>
    <xf numFmtId="0" fontId="44" fillId="0" borderId="16" xfId="0" applyFont="1" applyFill="1" applyBorder="1" applyAlignment="1">
      <alignment horizontal="left"/>
    </xf>
    <xf numFmtId="0" fontId="44" fillId="0" borderId="17" xfId="0" applyFont="1" applyFill="1" applyBorder="1" applyAlignment="1">
      <alignment horizontal="left"/>
    </xf>
    <xf numFmtId="0" fontId="44" fillId="0" borderId="20" xfId="0" applyFont="1" applyFill="1" applyBorder="1" applyAlignment="1">
      <alignment horizontal="left"/>
    </xf>
    <xf numFmtId="0" fontId="44" fillId="0" borderId="10" xfId="0" applyFont="1" applyFill="1" applyBorder="1" applyAlignment="1">
      <alignment horizontal="left"/>
    </xf>
    <xf numFmtId="0" fontId="11" fillId="0" borderId="24" xfId="0" applyFont="1" applyBorder="1" applyAlignment="1">
      <alignment horizontal="center"/>
    </xf>
    <xf numFmtId="0" fontId="11" fillId="0" borderId="11" xfId="0" applyFont="1" applyBorder="1" applyAlignment="1">
      <alignment horizontal="left"/>
    </xf>
    <xf numFmtId="0" fontId="9" fillId="0" borderId="0" xfId="0" applyFont="1" applyFill="1" applyBorder="1" applyAlignment="1">
      <alignment horizontal="center"/>
    </xf>
    <xf numFmtId="0" fontId="9" fillId="0" borderId="0" xfId="0" applyFont="1" applyBorder="1" applyAlignment="1">
      <alignment horizontal="right"/>
    </xf>
    <xf numFmtId="2" fontId="13" fillId="0" borderId="0" xfId="0" applyNumberFormat="1" applyFont="1" applyBorder="1" applyAlignment="1">
      <alignment horizontal="center"/>
    </xf>
    <xf numFmtId="0" fontId="58" fillId="33" borderId="18" xfId="0" applyFont="1" applyFill="1" applyBorder="1" applyAlignment="1">
      <alignment horizontal="center" vertical="center"/>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8" fillId="5" borderId="18" xfId="0" applyFont="1" applyFill="1" applyBorder="1" applyAlignment="1">
      <alignment horizontal="left" vertical="center" wrapText="1"/>
    </xf>
    <xf numFmtId="0" fontId="58" fillId="5" borderId="19" xfId="0" applyFont="1" applyFill="1" applyBorder="1" applyAlignment="1">
      <alignment horizontal="left" vertical="center" wrapText="1"/>
    </xf>
    <xf numFmtId="0" fontId="58" fillId="5" borderId="20" xfId="0" applyFont="1" applyFill="1" applyBorder="1" applyAlignment="1">
      <alignment horizontal="left" vertical="center" wrapText="1"/>
    </xf>
  </cellXfs>
  <cellStyles count="51">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Excel Built-in Normal"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Izvade" xfId="43"/>
    <cellStyle name="Comma" xfId="44"/>
    <cellStyle name="Comma [0]" xfId="45"/>
    <cellStyle name="Kopsumma" xfId="46"/>
    <cellStyle name="Labs" xfId="47"/>
    <cellStyle name="Neitrāls" xfId="48"/>
    <cellStyle name="Normal 2" xfId="49"/>
    <cellStyle name="Normal 3" xfId="50"/>
    <cellStyle name="Nosaukums" xfId="51"/>
    <cellStyle name="Parasts 2"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pn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15</xdr:row>
      <xdr:rowOff>171450</xdr:rowOff>
    </xdr:from>
    <xdr:to>
      <xdr:col>2</xdr:col>
      <xdr:colOff>1447800</xdr:colOff>
      <xdr:row>15</xdr:row>
      <xdr:rowOff>1638300</xdr:rowOff>
    </xdr:to>
    <xdr:pic>
      <xdr:nvPicPr>
        <xdr:cNvPr id="1" name="Picture 15"/>
        <xdr:cNvPicPr preferRelativeResize="1">
          <a:picLocks noChangeAspect="1"/>
        </xdr:cNvPicPr>
      </xdr:nvPicPr>
      <xdr:blipFill>
        <a:blip r:embed="rId1"/>
        <a:stretch>
          <a:fillRect/>
        </a:stretch>
      </xdr:blipFill>
      <xdr:spPr>
        <a:xfrm>
          <a:off x="1495425" y="3933825"/>
          <a:ext cx="1171575" cy="1457325"/>
        </a:xfrm>
        <a:prstGeom prst="rect">
          <a:avLst/>
        </a:prstGeom>
        <a:noFill/>
        <a:ln w="9525" cmpd="sng">
          <a:noFill/>
        </a:ln>
      </xdr:spPr>
    </xdr:pic>
    <xdr:clientData/>
  </xdr:twoCellAnchor>
  <xdr:twoCellAnchor editAs="oneCell">
    <xdr:from>
      <xdr:col>1</xdr:col>
      <xdr:colOff>590550</xdr:colOff>
      <xdr:row>18</xdr:row>
      <xdr:rowOff>542925</xdr:rowOff>
    </xdr:from>
    <xdr:to>
      <xdr:col>2</xdr:col>
      <xdr:colOff>1504950</xdr:colOff>
      <xdr:row>18</xdr:row>
      <xdr:rowOff>2076450</xdr:rowOff>
    </xdr:to>
    <xdr:pic>
      <xdr:nvPicPr>
        <xdr:cNvPr id="2" name="Picture 22" descr="Konferen&amp;ccaron;u kr&amp;emacr;sls, pel&amp;emacr;ka"/>
        <xdr:cNvPicPr preferRelativeResize="1">
          <a:picLocks noChangeAspect="1"/>
        </xdr:cNvPicPr>
      </xdr:nvPicPr>
      <xdr:blipFill>
        <a:blip r:embed="rId2"/>
        <a:stretch>
          <a:fillRect/>
        </a:stretch>
      </xdr:blipFill>
      <xdr:spPr>
        <a:xfrm>
          <a:off x="1200150" y="10210800"/>
          <a:ext cx="1524000" cy="1533525"/>
        </a:xfrm>
        <a:prstGeom prst="rect">
          <a:avLst/>
        </a:prstGeom>
        <a:noFill/>
        <a:ln w="9525" cmpd="sng">
          <a:noFill/>
        </a:ln>
      </xdr:spPr>
    </xdr:pic>
    <xdr:clientData/>
  </xdr:twoCellAnchor>
  <xdr:twoCellAnchor>
    <xdr:from>
      <xdr:col>2</xdr:col>
      <xdr:colOff>104775</xdr:colOff>
      <xdr:row>19</xdr:row>
      <xdr:rowOff>628650</xdr:rowOff>
    </xdr:from>
    <xdr:to>
      <xdr:col>2</xdr:col>
      <xdr:colOff>1381125</xdr:colOff>
      <xdr:row>19</xdr:row>
      <xdr:rowOff>2800350</xdr:rowOff>
    </xdr:to>
    <xdr:pic>
      <xdr:nvPicPr>
        <xdr:cNvPr id="3" name="Picture 23"/>
        <xdr:cNvPicPr preferRelativeResize="1">
          <a:picLocks noChangeAspect="1"/>
        </xdr:cNvPicPr>
      </xdr:nvPicPr>
      <xdr:blipFill>
        <a:blip r:embed="rId3"/>
        <a:srcRect l="21292" t="3549" r="21926" b="-1"/>
        <a:stretch>
          <a:fillRect/>
        </a:stretch>
      </xdr:blipFill>
      <xdr:spPr>
        <a:xfrm>
          <a:off x="1323975" y="12820650"/>
          <a:ext cx="1276350" cy="2171700"/>
        </a:xfrm>
        <a:prstGeom prst="rect">
          <a:avLst/>
        </a:prstGeom>
        <a:noFill/>
        <a:ln w="9525" cmpd="sng">
          <a:noFill/>
        </a:ln>
      </xdr:spPr>
    </xdr:pic>
    <xdr:clientData/>
  </xdr:twoCellAnchor>
  <xdr:twoCellAnchor>
    <xdr:from>
      <xdr:col>2</xdr:col>
      <xdr:colOff>161925</xdr:colOff>
      <xdr:row>20</xdr:row>
      <xdr:rowOff>114300</xdr:rowOff>
    </xdr:from>
    <xdr:to>
      <xdr:col>2</xdr:col>
      <xdr:colOff>1476375</xdr:colOff>
      <xdr:row>20</xdr:row>
      <xdr:rowOff>1419225</xdr:rowOff>
    </xdr:to>
    <xdr:pic>
      <xdr:nvPicPr>
        <xdr:cNvPr id="4" name="Picture 24"/>
        <xdr:cNvPicPr preferRelativeResize="1">
          <a:picLocks noChangeAspect="1"/>
        </xdr:cNvPicPr>
      </xdr:nvPicPr>
      <xdr:blipFill>
        <a:blip r:embed="rId4"/>
        <a:srcRect t="4678"/>
        <a:stretch>
          <a:fillRect/>
        </a:stretch>
      </xdr:blipFill>
      <xdr:spPr>
        <a:xfrm>
          <a:off x="1381125" y="16249650"/>
          <a:ext cx="1314450" cy="1304925"/>
        </a:xfrm>
        <a:prstGeom prst="rect">
          <a:avLst/>
        </a:prstGeom>
        <a:noFill/>
        <a:ln w="9525" cmpd="sng">
          <a:noFill/>
        </a:ln>
      </xdr:spPr>
    </xdr:pic>
    <xdr:clientData/>
  </xdr:twoCellAnchor>
  <xdr:twoCellAnchor>
    <xdr:from>
      <xdr:col>2</xdr:col>
      <xdr:colOff>47625</xdr:colOff>
      <xdr:row>21</xdr:row>
      <xdr:rowOff>314325</xdr:rowOff>
    </xdr:from>
    <xdr:to>
      <xdr:col>2</xdr:col>
      <xdr:colOff>1400175</xdr:colOff>
      <xdr:row>21</xdr:row>
      <xdr:rowOff>1438275</xdr:rowOff>
    </xdr:to>
    <xdr:pic>
      <xdr:nvPicPr>
        <xdr:cNvPr id="5" name="Picture 25"/>
        <xdr:cNvPicPr preferRelativeResize="1">
          <a:picLocks noChangeAspect="1"/>
        </xdr:cNvPicPr>
      </xdr:nvPicPr>
      <xdr:blipFill>
        <a:blip r:embed="rId5"/>
        <a:stretch>
          <a:fillRect/>
        </a:stretch>
      </xdr:blipFill>
      <xdr:spPr>
        <a:xfrm>
          <a:off x="1266825" y="18173700"/>
          <a:ext cx="1352550" cy="1123950"/>
        </a:xfrm>
        <a:prstGeom prst="rect">
          <a:avLst/>
        </a:prstGeom>
        <a:noFill/>
        <a:ln w="9525" cmpd="sng">
          <a:noFill/>
        </a:ln>
      </xdr:spPr>
    </xdr:pic>
    <xdr:clientData/>
  </xdr:twoCellAnchor>
  <xdr:twoCellAnchor>
    <xdr:from>
      <xdr:col>2</xdr:col>
      <xdr:colOff>276225</xdr:colOff>
      <xdr:row>23</xdr:row>
      <xdr:rowOff>133350</xdr:rowOff>
    </xdr:from>
    <xdr:to>
      <xdr:col>2</xdr:col>
      <xdr:colOff>1333500</xdr:colOff>
      <xdr:row>23</xdr:row>
      <xdr:rowOff>1333500</xdr:rowOff>
    </xdr:to>
    <xdr:pic>
      <xdr:nvPicPr>
        <xdr:cNvPr id="6" name="Picture 26"/>
        <xdr:cNvPicPr preferRelativeResize="1">
          <a:picLocks noChangeAspect="1"/>
        </xdr:cNvPicPr>
      </xdr:nvPicPr>
      <xdr:blipFill>
        <a:blip r:embed="rId6"/>
        <a:stretch>
          <a:fillRect/>
        </a:stretch>
      </xdr:blipFill>
      <xdr:spPr>
        <a:xfrm>
          <a:off x="1495425" y="22688550"/>
          <a:ext cx="1057275" cy="1200150"/>
        </a:xfrm>
        <a:prstGeom prst="rect">
          <a:avLst/>
        </a:prstGeom>
        <a:noFill/>
        <a:ln w="9525" cmpd="sng">
          <a:noFill/>
        </a:ln>
      </xdr:spPr>
    </xdr:pic>
    <xdr:clientData/>
  </xdr:twoCellAnchor>
  <xdr:twoCellAnchor>
    <xdr:from>
      <xdr:col>1</xdr:col>
      <xdr:colOff>495300</xdr:colOff>
      <xdr:row>24</xdr:row>
      <xdr:rowOff>190500</xdr:rowOff>
    </xdr:from>
    <xdr:to>
      <xdr:col>2</xdr:col>
      <xdr:colOff>1504950</xdr:colOff>
      <xdr:row>24</xdr:row>
      <xdr:rowOff>1343025</xdr:rowOff>
    </xdr:to>
    <xdr:pic>
      <xdr:nvPicPr>
        <xdr:cNvPr id="7" name="Picture 27"/>
        <xdr:cNvPicPr preferRelativeResize="1">
          <a:picLocks noChangeAspect="1"/>
        </xdr:cNvPicPr>
      </xdr:nvPicPr>
      <xdr:blipFill>
        <a:blip r:embed="rId7"/>
        <a:srcRect t="20266" b="18501"/>
        <a:stretch>
          <a:fillRect/>
        </a:stretch>
      </xdr:blipFill>
      <xdr:spPr>
        <a:xfrm>
          <a:off x="1104900" y="24393525"/>
          <a:ext cx="1619250" cy="1152525"/>
        </a:xfrm>
        <a:prstGeom prst="rect">
          <a:avLst/>
        </a:prstGeom>
        <a:noFill/>
        <a:ln w="9525" cmpd="sng">
          <a:noFill/>
        </a:ln>
      </xdr:spPr>
    </xdr:pic>
    <xdr:clientData/>
  </xdr:twoCellAnchor>
  <xdr:twoCellAnchor>
    <xdr:from>
      <xdr:col>2</xdr:col>
      <xdr:colOff>0</xdr:colOff>
      <xdr:row>29</xdr:row>
      <xdr:rowOff>85725</xdr:rowOff>
    </xdr:from>
    <xdr:to>
      <xdr:col>3</xdr:col>
      <xdr:colOff>38100</xdr:colOff>
      <xdr:row>30</xdr:row>
      <xdr:rowOff>19050</xdr:rowOff>
    </xdr:to>
    <xdr:pic>
      <xdr:nvPicPr>
        <xdr:cNvPr id="8" name="Picture 28"/>
        <xdr:cNvPicPr preferRelativeResize="1">
          <a:picLocks noChangeAspect="1"/>
        </xdr:cNvPicPr>
      </xdr:nvPicPr>
      <xdr:blipFill>
        <a:blip r:embed="rId8"/>
        <a:srcRect l="6149" t="24919" r="2911" b="18446"/>
        <a:stretch>
          <a:fillRect/>
        </a:stretch>
      </xdr:blipFill>
      <xdr:spPr>
        <a:xfrm>
          <a:off x="1219200" y="32365950"/>
          <a:ext cx="1581150" cy="1000125"/>
        </a:xfrm>
        <a:prstGeom prst="rect">
          <a:avLst/>
        </a:prstGeom>
        <a:noFill/>
        <a:ln w="9525" cmpd="sng">
          <a:noFill/>
        </a:ln>
      </xdr:spPr>
    </xdr:pic>
    <xdr:clientData/>
  </xdr:twoCellAnchor>
  <xdr:twoCellAnchor editAs="oneCell">
    <xdr:from>
      <xdr:col>2</xdr:col>
      <xdr:colOff>28575</xdr:colOff>
      <xdr:row>30</xdr:row>
      <xdr:rowOff>28575</xdr:rowOff>
    </xdr:from>
    <xdr:to>
      <xdr:col>2</xdr:col>
      <xdr:colOff>1495425</xdr:colOff>
      <xdr:row>30</xdr:row>
      <xdr:rowOff>1323975</xdr:rowOff>
    </xdr:to>
    <xdr:pic>
      <xdr:nvPicPr>
        <xdr:cNvPr id="9" name="Picture 30" descr="Galds, 2000x800mm, melna, di&amp;zcaron;sk&amp;amacr;bar&amp;zcaron;a"/>
        <xdr:cNvPicPr preferRelativeResize="1">
          <a:picLocks noChangeAspect="1"/>
        </xdr:cNvPicPr>
      </xdr:nvPicPr>
      <xdr:blipFill>
        <a:blip r:embed="rId9"/>
        <a:stretch>
          <a:fillRect/>
        </a:stretch>
      </xdr:blipFill>
      <xdr:spPr>
        <a:xfrm>
          <a:off x="1247775" y="33375600"/>
          <a:ext cx="1466850" cy="1295400"/>
        </a:xfrm>
        <a:prstGeom prst="rect">
          <a:avLst/>
        </a:prstGeom>
        <a:noFill/>
        <a:ln w="9525" cmpd="sng">
          <a:noFill/>
        </a:ln>
      </xdr:spPr>
    </xdr:pic>
    <xdr:clientData/>
  </xdr:twoCellAnchor>
  <xdr:twoCellAnchor>
    <xdr:from>
      <xdr:col>2</xdr:col>
      <xdr:colOff>66675</xdr:colOff>
      <xdr:row>32</xdr:row>
      <xdr:rowOff>114300</xdr:rowOff>
    </xdr:from>
    <xdr:to>
      <xdr:col>2</xdr:col>
      <xdr:colOff>1495425</xdr:colOff>
      <xdr:row>32</xdr:row>
      <xdr:rowOff>1057275</xdr:rowOff>
    </xdr:to>
    <xdr:pic>
      <xdr:nvPicPr>
        <xdr:cNvPr id="10" name="Picture 31"/>
        <xdr:cNvPicPr preferRelativeResize="1">
          <a:picLocks noChangeAspect="1"/>
        </xdr:cNvPicPr>
      </xdr:nvPicPr>
      <xdr:blipFill>
        <a:blip r:embed="rId10"/>
        <a:srcRect l="19407" t="26478" r="15460" b="24342"/>
        <a:stretch>
          <a:fillRect/>
        </a:stretch>
      </xdr:blipFill>
      <xdr:spPr>
        <a:xfrm>
          <a:off x="1285875" y="36309300"/>
          <a:ext cx="1428750" cy="942975"/>
        </a:xfrm>
        <a:prstGeom prst="rect">
          <a:avLst/>
        </a:prstGeom>
        <a:noFill/>
        <a:ln w="9525" cmpd="sng">
          <a:noFill/>
        </a:ln>
      </xdr:spPr>
    </xdr:pic>
    <xdr:clientData/>
  </xdr:twoCellAnchor>
  <xdr:twoCellAnchor>
    <xdr:from>
      <xdr:col>2</xdr:col>
      <xdr:colOff>314325</xdr:colOff>
      <xdr:row>33</xdr:row>
      <xdr:rowOff>66675</xdr:rowOff>
    </xdr:from>
    <xdr:to>
      <xdr:col>2</xdr:col>
      <xdr:colOff>1219200</xdr:colOff>
      <xdr:row>33</xdr:row>
      <xdr:rowOff>2057400</xdr:rowOff>
    </xdr:to>
    <xdr:pic>
      <xdr:nvPicPr>
        <xdr:cNvPr id="11" name="Picture 32"/>
        <xdr:cNvPicPr preferRelativeResize="1">
          <a:picLocks noChangeAspect="1"/>
        </xdr:cNvPicPr>
      </xdr:nvPicPr>
      <xdr:blipFill>
        <a:blip r:embed="rId11"/>
        <a:srcRect l="25204" r="26016"/>
        <a:stretch>
          <a:fillRect/>
        </a:stretch>
      </xdr:blipFill>
      <xdr:spPr>
        <a:xfrm>
          <a:off x="1533525" y="37642800"/>
          <a:ext cx="904875" cy="1990725"/>
        </a:xfrm>
        <a:prstGeom prst="rect">
          <a:avLst/>
        </a:prstGeom>
        <a:noFill/>
        <a:ln w="9525" cmpd="sng">
          <a:noFill/>
        </a:ln>
      </xdr:spPr>
    </xdr:pic>
    <xdr:clientData/>
  </xdr:twoCellAnchor>
  <xdr:twoCellAnchor>
    <xdr:from>
      <xdr:col>2</xdr:col>
      <xdr:colOff>257175</xdr:colOff>
      <xdr:row>22</xdr:row>
      <xdr:rowOff>247650</xdr:rowOff>
    </xdr:from>
    <xdr:to>
      <xdr:col>2</xdr:col>
      <xdr:colOff>1409700</xdr:colOff>
      <xdr:row>22</xdr:row>
      <xdr:rowOff>1485900</xdr:rowOff>
    </xdr:to>
    <xdr:pic>
      <xdr:nvPicPr>
        <xdr:cNvPr id="12" name="Picture 25"/>
        <xdr:cNvPicPr preferRelativeResize="1">
          <a:picLocks noChangeAspect="1"/>
        </xdr:cNvPicPr>
      </xdr:nvPicPr>
      <xdr:blipFill>
        <a:blip r:embed="rId12"/>
        <a:stretch>
          <a:fillRect/>
        </a:stretch>
      </xdr:blipFill>
      <xdr:spPr>
        <a:xfrm>
          <a:off x="1476375" y="20707350"/>
          <a:ext cx="1152525" cy="1238250"/>
        </a:xfrm>
        <a:prstGeom prst="rect">
          <a:avLst/>
        </a:prstGeom>
        <a:noFill/>
        <a:ln w="9525" cmpd="sng">
          <a:noFill/>
        </a:ln>
      </xdr:spPr>
    </xdr:pic>
    <xdr:clientData/>
  </xdr:twoCellAnchor>
  <xdr:twoCellAnchor>
    <xdr:from>
      <xdr:col>1</xdr:col>
      <xdr:colOff>495300</xdr:colOff>
      <xdr:row>26</xdr:row>
      <xdr:rowOff>171450</xdr:rowOff>
    </xdr:from>
    <xdr:to>
      <xdr:col>2</xdr:col>
      <xdr:colOff>1524000</xdr:colOff>
      <xdr:row>26</xdr:row>
      <xdr:rowOff>1333500</xdr:rowOff>
    </xdr:to>
    <xdr:pic>
      <xdr:nvPicPr>
        <xdr:cNvPr id="13" name="Picture 27"/>
        <xdr:cNvPicPr preferRelativeResize="1">
          <a:picLocks noChangeAspect="1"/>
        </xdr:cNvPicPr>
      </xdr:nvPicPr>
      <xdr:blipFill>
        <a:blip r:embed="rId13"/>
        <a:srcRect t="20266" b="18501"/>
        <a:stretch>
          <a:fillRect/>
        </a:stretch>
      </xdr:blipFill>
      <xdr:spPr>
        <a:xfrm>
          <a:off x="1104900" y="27441525"/>
          <a:ext cx="1638300" cy="1162050"/>
        </a:xfrm>
        <a:prstGeom prst="rect">
          <a:avLst/>
        </a:prstGeom>
        <a:noFill/>
        <a:ln w="9525" cmpd="sng">
          <a:noFill/>
        </a:ln>
      </xdr:spPr>
    </xdr:pic>
    <xdr:clientData/>
  </xdr:twoCellAnchor>
  <xdr:twoCellAnchor>
    <xdr:from>
      <xdr:col>2</xdr:col>
      <xdr:colOff>171450</xdr:colOff>
      <xdr:row>25</xdr:row>
      <xdr:rowOff>152400</xdr:rowOff>
    </xdr:from>
    <xdr:to>
      <xdr:col>2</xdr:col>
      <xdr:colOff>1266825</xdr:colOff>
      <xdr:row>25</xdr:row>
      <xdr:rowOff>1438275</xdr:rowOff>
    </xdr:to>
    <xdr:pic>
      <xdr:nvPicPr>
        <xdr:cNvPr id="14" name="Picture 26"/>
        <xdr:cNvPicPr preferRelativeResize="1">
          <a:picLocks noChangeAspect="1"/>
        </xdr:cNvPicPr>
      </xdr:nvPicPr>
      <xdr:blipFill>
        <a:blip r:embed="rId14"/>
        <a:stretch>
          <a:fillRect/>
        </a:stretch>
      </xdr:blipFill>
      <xdr:spPr>
        <a:xfrm>
          <a:off x="1390650" y="25888950"/>
          <a:ext cx="1095375" cy="1285875"/>
        </a:xfrm>
        <a:prstGeom prst="rect">
          <a:avLst/>
        </a:prstGeom>
        <a:noFill/>
        <a:ln w="9525" cmpd="sng">
          <a:noFill/>
        </a:ln>
      </xdr:spPr>
    </xdr:pic>
    <xdr:clientData/>
  </xdr:twoCellAnchor>
  <xdr:twoCellAnchor>
    <xdr:from>
      <xdr:col>2</xdr:col>
      <xdr:colOff>123825</xdr:colOff>
      <xdr:row>27</xdr:row>
      <xdr:rowOff>133350</xdr:rowOff>
    </xdr:from>
    <xdr:to>
      <xdr:col>2</xdr:col>
      <xdr:colOff>1276350</xdr:colOff>
      <xdr:row>27</xdr:row>
      <xdr:rowOff>1371600</xdr:rowOff>
    </xdr:to>
    <xdr:pic>
      <xdr:nvPicPr>
        <xdr:cNvPr id="15" name="Picture 25"/>
        <xdr:cNvPicPr preferRelativeResize="1">
          <a:picLocks noChangeAspect="1"/>
        </xdr:cNvPicPr>
      </xdr:nvPicPr>
      <xdr:blipFill>
        <a:blip r:embed="rId12"/>
        <a:stretch>
          <a:fillRect/>
        </a:stretch>
      </xdr:blipFill>
      <xdr:spPr>
        <a:xfrm>
          <a:off x="1343025" y="29346525"/>
          <a:ext cx="1152525" cy="1238250"/>
        </a:xfrm>
        <a:prstGeom prst="rect">
          <a:avLst/>
        </a:prstGeom>
        <a:noFill/>
        <a:ln w="9525" cmpd="sng">
          <a:noFill/>
        </a:ln>
      </xdr:spPr>
    </xdr:pic>
    <xdr:clientData/>
  </xdr:twoCellAnchor>
  <xdr:twoCellAnchor editAs="oneCell">
    <xdr:from>
      <xdr:col>2</xdr:col>
      <xdr:colOff>0</xdr:colOff>
      <xdr:row>31</xdr:row>
      <xdr:rowOff>0</xdr:rowOff>
    </xdr:from>
    <xdr:to>
      <xdr:col>2</xdr:col>
      <xdr:colOff>1466850</xdr:colOff>
      <xdr:row>31</xdr:row>
      <xdr:rowOff>1285875</xdr:rowOff>
    </xdr:to>
    <xdr:pic>
      <xdr:nvPicPr>
        <xdr:cNvPr id="16" name="Picture 30" descr="Galds, 2000x800mm, melna, di&amp;zcaron;sk&amp;amacr;bar&amp;zcaron;a"/>
        <xdr:cNvPicPr preferRelativeResize="1">
          <a:picLocks noChangeAspect="1"/>
        </xdr:cNvPicPr>
      </xdr:nvPicPr>
      <xdr:blipFill>
        <a:blip r:embed="rId9"/>
        <a:stretch>
          <a:fillRect/>
        </a:stretch>
      </xdr:blipFill>
      <xdr:spPr>
        <a:xfrm>
          <a:off x="1219200" y="34680525"/>
          <a:ext cx="1466850" cy="1285875"/>
        </a:xfrm>
        <a:prstGeom prst="rect">
          <a:avLst/>
        </a:prstGeom>
        <a:noFill/>
        <a:ln w="9525" cmpd="sng">
          <a:noFill/>
        </a:ln>
      </xdr:spPr>
    </xdr:pic>
    <xdr:clientData/>
  </xdr:twoCellAnchor>
  <xdr:twoCellAnchor editAs="oneCell">
    <xdr:from>
      <xdr:col>2</xdr:col>
      <xdr:colOff>114300</xdr:colOff>
      <xdr:row>16</xdr:row>
      <xdr:rowOff>133350</xdr:rowOff>
    </xdr:from>
    <xdr:to>
      <xdr:col>2</xdr:col>
      <xdr:colOff>1257300</xdr:colOff>
      <xdr:row>16</xdr:row>
      <xdr:rowOff>1285875</xdr:rowOff>
    </xdr:to>
    <xdr:pic>
      <xdr:nvPicPr>
        <xdr:cNvPr id="17" name="Attēls 1"/>
        <xdr:cNvPicPr preferRelativeResize="1">
          <a:picLocks noChangeAspect="1"/>
        </xdr:cNvPicPr>
      </xdr:nvPicPr>
      <xdr:blipFill>
        <a:blip r:embed="rId15"/>
        <a:stretch>
          <a:fillRect/>
        </a:stretch>
      </xdr:blipFill>
      <xdr:spPr>
        <a:xfrm>
          <a:off x="1333500" y="6019800"/>
          <a:ext cx="1143000" cy="1152525"/>
        </a:xfrm>
        <a:prstGeom prst="rect">
          <a:avLst/>
        </a:prstGeom>
        <a:noFill/>
        <a:ln w="9525" cmpd="sng">
          <a:noFill/>
        </a:ln>
      </xdr:spPr>
    </xdr:pic>
    <xdr:clientData/>
  </xdr:twoCellAnchor>
  <xdr:twoCellAnchor editAs="oneCell">
    <xdr:from>
      <xdr:col>2</xdr:col>
      <xdr:colOff>85725</xdr:colOff>
      <xdr:row>28</xdr:row>
      <xdr:rowOff>161925</xdr:rowOff>
    </xdr:from>
    <xdr:to>
      <xdr:col>2</xdr:col>
      <xdr:colOff>1419225</xdr:colOff>
      <xdr:row>28</xdr:row>
      <xdr:rowOff>1495425</xdr:rowOff>
    </xdr:to>
    <xdr:pic>
      <xdr:nvPicPr>
        <xdr:cNvPr id="18" name="Attēls 39" descr="Lamināta skapji ar bīdāmām durvīm, 1325x1200x415mm, pelēka, balta"/>
        <xdr:cNvPicPr preferRelativeResize="1">
          <a:picLocks noChangeAspect="1"/>
        </xdr:cNvPicPr>
      </xdr:nvPicPr>
      <xdr:blipFill>
        <a:blip r:embed="rId16"/>
        <a:stretch>
          <a:fillRect/>
        </a:stretch>
      </xdr:blipFill>
      <xdr:spPr>
        <a:xfrm>
          <a:off x="1304925" y="30908625"/>
          <a:ext cx="1333500" cy="1333500"/>
        </a:xfrm>
        <a:prstGeom prst="rect">
          <a:avLst/>
        </a:prstGeom>
        <a:noFill/>
        <a:ln w="9525" cmpd="sng">
          <a:noFill/>
        </a:ln>
      </xdr:spPr>
    </xdr:pic>
    <xdr:clientData/>
  </xdr:twoCellAnchor>
  <xdr:twoCellAnchor editAs="oneCell">
    <xdr:from>
      <xdr:col>2</xdr:col>
      <xdr:colOff>76200</xdr:colOff>
      <xdr:row>35</xdr:row>
      <xdr:rowOff>57150</xdr:rowOff>
    </xdr:from>
    <xdr:to>
      <xdr:col>2</xdr:col>
      <xdr:colOff>952500</xdr:colOff>
      <xdr:row>36</xdr:row>
      <xdr:rowOff>9525</xdr:rowOff>
    </xdr:to>
    <xdr:pic>
      <xdr:nvPicPr>
        <xdr:cNvPr id="19" name="Attēls 40" descr="Drēbju skapis Vetra"/>
        <xdr:cNvPicPr preferRelativeResize="1">
          <a:picLocks noChangeAspect="1"/>
        </xdr:cNvPicPr>
      </xdr:nvPicPr>
      <xdr:blipFill>
        <a:blip r:embed="rId17"/>
        <a:stretch>
          <a:fillRect/>
        </a:stretch>
      </xdr:blipFill>
      <xdr:spPr>
        <a:xfrm>
          <a:off x="1295400" y="42195750"/>
          <a:ext cx="876300" cy="1457325"/>
        </a:xfrm>
        <a:prstGeom prst="rect">
          <a:avLst/>
        </a:prstGeom>
        <a:noFill/>
        <a:ln w="9525" cmpd="sng">
          <a:noFill/>
        </a:ln>
      </xdr:spPr>
    </xdr:pic>
    <xdr:clientData/>
  </xdr:twoCellAnchor>
  <xdr:twoCellAnchor>
    <xdr:from>
      <xdr:col>1</xdr:col>
      <xdr:colOff>571500</xdr:colOff>
      <xdr:row>17</xdr:row>
      <xdr:rowOff>323850</xdr:rowOff>
    </xdr:from>
    <xdr:to>
      <xdr:col>2</xdr:col>
      <xdr:colOff>1466850</xdr:colOff>
      <xdr:row>17</xdr:row>
      <xdr:rowOff>1790700</xdr:rowOff>
    </xdr:to>
    <xdr:pic>
      <xdr:nvPicPr>
        <xdr:cNvPr id="20" name="Picture 4"/>
        <xdr:cNvPicPr preferRelativeResize="1">
          <a:picLocks noChangeAspect="1"/>
        </xdr:cNvPicPr>
      </xdr:nvPicPr>
      <xdr:blipFill>
        <a:blip r:embed="rId18"/>
        <a:stretch>
          <a:fillRect/>
        </a:stretch>
      </xdr:blipFill>
      <xdr:spPr>
        <a:xfrm>
          <a:off x="1181100" y="7534275"/>
          <a:ext cx="1504950" cy="1466850"/>
        </a:xfrm>
        <a:prstGeom prst="rect">
          <a:avLst/>
        </a:prstGeom>
        <a:noFill/>
        <a:ln w="9525" cmpd="sng">
          <a:noFill/>
        </a:ln>
      </xdr:spPr>
    </xdr:pic>
    <xdr:clientData/>
  </xdr:twoCellAnchor>
  <xdr:twoCellAnchor editAs="oneCell">
    <xdr:from>
      <xdr:col>2</xdr:col>
      <xdr:colOff>409575</xdr:colOff>
      <xdr:row>34</xdr:row>
      <xdr:rowOff>200025</xdr:rowOff>
    </xdr:from>
    <xdr:to>
      <xdr:col>2</xdr:col>
      <xdr:colOff>1114425</xdr:colOff>
      <xdr:row>34</xdr:row>
      <xdr:rowOff>1895475</xdr:rowOff>
    </xdr:to>
    <xdr:pic>
      <xdr:nvPicPr>
        <xdr:cNvPr id="21" name="Attēls 33" descr="Plaukts MEU4"/>
        <xdr:cNvPicPr preferRelativeResize="1">
          <a:picLocks noChangeAspect="1"/>
        </xdr:cNvPicPr>
      </xdr:nvPicPr>
      <xdr:blipFill>
        <a:blip r:embed="rId19"/>
        <a:stretch>
          <a:fillRect/>
        </a:stretch>
      </xdr:blipFill>
      <xdr:spPr>
        <a:xfrm>
          <a:off x="1628775" y="40224075"/>
          <a:ext cx="704850" cy="169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7"/>
  <sheetViews>
    <sheetView tabSelected="1" zoomScale="80" zoomScaleNormal="80" zoomScaleSheetLayoutView="80" zoomScalePageLayoutView="0" workbookViewId="0" topLeftCell="A1">
      <selection activeCell="C50" sqref="C50:O50"/>
    </sheetView>
  </sheetViews>
  <sheetFormatPr defaultColWidth="9.140625" defaultRowHeight="15"/>
  <cols>
    <col min="1" max="2" width="9.140625" style="3" customWidth="1"/>
    <col min="3" max="3" width="23.140625" style="3" customWidth="1"/>
    <col min="4" max="4" width="33.7109375" style="3" customWidth="1"/>
    <col min="5" max="11" width="9.140625" style="3" customWidth="1"/>
    <col min="12" max="12" width="9.140625" style="30" customWidth="1"/>
    <col min="13" max="13" width="14.00390625" style="3" customWidth="1"/>
    <col min="14" max="14" width="13.7109375" style="3" customWidth="1"/>
    <col min="15" max="15" width="12.28125" style="3" customWidth="1"/>
    <col min="16" max="16384" width="9.140625" style="3" customWidth="1"/>
  </cols>
  <sheetData>
    <row r="1" spans="1:15" ht="27.75" customHeight="1">
      <c r="A1" s="111"/>
      <c r="B1" s="111"/>
      <c r="C1" s="111"/>
      <c r="D1" s="111"/>
      <c r="E1" s="111"/>
      <c r="F1" s="111"/>
      <c r="G1" s="111"/>
      <c r="H1" s="111"/>
      <c r="I1" s="111"/>
      <c r="J1" s="111"/>
      <c r="K1" s="111"/>
      <c r="L1" s="111"/>
      <c r="M1" s="111"/>
      <c r="N1" s="111"/>
      <c r="O1" s="2"/>
    </row>
    <row r="2" spans="1:14" s="4" customFormat="1" ht="20.25" customHeight="1">
      <c r="A2" s="131" t="s">
        <v>40</v>
      </c>
      <c r="B2" s="131"/>
      <c r="C2" s="131"/>
      <c r="D2" s="131"/>
      <c r="E2" s="131"/>
      <c r="F2" s="131"/>
      <c r="G2" s="131"/>
      <c r="H2" s="131"/>
      <c r="I2" s="131"/>
      <c r="J2" s="131"/>
      <c r="K2" s="131"/>
      <c r="L2" s="131"/>
      <c r="M2" s="131"/>
      <c r="N2" s="131"/>
    </row>
    <row r="3" spans="1:12" s="4" customFormat="1" ht="12.75">
      <c r="A3" s="5"/>
      <c r="B3" s="5"/>
      <c r="C3" s="5"/>
      <c r="D3" s="5"/>
      <c r="E3" s="5"/>
      <c r="F3" s="5"/>
      <c r="G3" s="5"/>
      <c r="H3" s="5"/>
      <c r="I3" s="6"/>
      <c r="J3" s="6"/>
      <c r="L3" s="7"/>
    </row>
    <row r="4" spans="1:12" s="4" customFormat="1" ht="15.75" customHeight="1">
      <c r="A4" s="8" t="s">
        <v>32</v>
      </c>
      <c r="B4" s="8"/>
      <c r="C4" s="9"/>
      <c r="D4" s="112" t="s">
        <v>38</v>
      </c>
      <c r="E4" s="112"/>
      <c r="F4" s="112"/>
      <c r="G4" s="112"/>
      <c r="H4" s="112"/>
      <c r="I4" s="112"/>
      <c r="J4" s="112"/>
      <c r="L4" s="7"/>
    </row>
    <row r="5" spans="1:12" s="4" customFormat="1" ht="15.75" customHeight="1">
      <c r="A5" s="113"/>
      <c r="B5" s="113"/>
      <c r="C5" s="10"/>
      <c r="D5" s="114" t="s">
        <v>87</v>
      </c>
      <c r="E5" s="114"/>
      <c r="F5" s="114"/>
      <c r="G5" s="114"/>
      <c r="H5" s="114"/>
      <c r="I5" s="114"/>
      <c r="J5" s="114"/>
      <c r="L5" s="11"/>
    </row>
    <row r="6" spans="1:12" s="4" customFormat="1" ht="15.75" customHeight="1">
      <c r="A6" s="8" t="s">
        <v>33</v>
      </c>
      <c r="B6" s="8"/>
      <c r="C6" s="9"/>
      <c r="D6" s="136" t="s">
        <v>39</v>
      </c>
      <c r="E6" s="136"/>
      <c r="F6" s="136"/>
      <c r="G6" s="136"/>
      <c r="H6" s="136"/>
      <c r="I6" s="136"/>
      <c r="J6" s="136"/>
      <c r="L6" s="7"/>
    </row>
    <row r="7" spans="1:12" s="4" customFormat="1" ht="15.75" customHeight="1">
      <c r="A7" s="12" t="s">
        <v>34</v>
      </c>
      <c r="B7" s="12"/>
      <c r="C7" s="10"/>
      <c r="D7" s="137" t="s">
        <v>85</v>
      </c>
      <c r="E7" s="137"/>
      <c r="F7" s="137"/>
      <c r="G7" s="137"/>
      <c r="H7" s="137"/>
      <c r="I7" s="137"/>
      <c r="J7" s="137"/>
      <c r="L7" s="7"/>
    </row>
    <row r="8" spans="1:12" s="14" customFormat="1" ht="15.75" customHeight="1">
      <c r="A8" s="13" t="s">
        <v>35</v>
      </c>
      <c r="B8" s="105"/>
      <c r="C8" s="106"/>
      <c r="D8" s="124" t="s">
        <v>86</v>
      </c>
      <c r="E8" s="124"/>
      <c r="F8" s="124"/>
      <c r="G8" s="124"/>
      <c r="H8" s="124"/>
      <c r="I8" s="124"/>
      <c r="J8" s="124"/>
      <c r="L8" s="15"/>
    </row>
    <row r="9" spans="1:12" s="14" customFormat="1" ht="12.75">
      <c r="A9" s="138"/>
      <c r="B9" s="138"/>
      <c r="C9" s="138"/>
      <c r="D9" s="138"/>
      <c r="E9" s="138"/>
      <c r="F9" s="138"/>
      <c r="G9" s="138"/>
      <c r="H9" s="138"/>
      <c r="I9" s="138"/>
      <c r="J9" s="138"/>
      <c r="L9" s="15"/>
    </row>
    <row r="10" spans="1:12" s="14" customFormat="1" ht="12.75">
      <c r="A10" s="139"/>
      <c r="B10" s="139"/>
      <c r="C10" s="139"/>
      <c r="D10" s="139"/>
      <c r="E10" s="139"/>
      <c r="F10" s="16"/>
      <c r="G10" s="140" t="s">
        <v>36</v>
      </c>
      <c r="H10" s="140"/>
      <c r="I10" s="17"/>
      <c r="J10" s="18"/>
      <c r="K10" s="18" t="s">
        <v>37</v>
      </c>
      <c r="L10" s="15"/>
    </row>
    <row r="11" ht="11.25" customHeight="1"/>
    <row r="12" spans="1:15" s="20" customFormat="1" ht="15" customHeight="1">
      <c r="A12" s="115" t="s">
        <v>0</v>
      </c>
      <c r="B12" s="116" t="s">
        <v>4</v>
      </c>
      <c r="C12" s="118" t="s">
        <v>50</v>
      </c>
      <c r="D12" s="118" t="s">
        <v>41</v>
      </c>
      <c r="E12" s="117" t="s">
        <v>25</v>
      </c>
      <c r="F12" s="117"/>
      <c r="G12" s="117"/>
      <c r="H12" s="117"/>
      <c r="I12" s="117"/>
      <c r="J12" s="117"/>
      <c r="K12" s="117"/>
      <c r="L12" s="120" t="s">
        <v>1</v>
      </c>
      <c r="M12" s="118" t="s">
        <v>88</v>
      </c>
      <c r="N12" s="118" t="s">
        <v>89</v>
      </c>
      <c r="O12" s="19"/>
    </row>
    <row r="13" spans="1:15" s="20" customFormat="1" ht="19.5" customHeight="1">
      <c r="A13" s="115"/>
      <c r="B13" s="116"/>
      <c r="C13" s="119"/>
      <c r="D13" s="119"/>
      <c r="E13" s="79">
        <v>1</v>
      </c>
      <c r="F13" s="79">
        <v>2</v>
      </c>
      <c r="G13" s="79">
        <v>3</v>
      </c>
      <c r="H13" s="80">
        <v>4</v>
      </c>
      <c r="I13" s="80">
        <v>5</v>
      </c>
      <c r="J13" s="80">
        <v>6</v>
      </c>
      <c r="K13" s="80">
        <v>7</v>
      </c>
      <c r="L13" s="121"/>
      <c r="M13" s="123"/>
      <c r="N13" s="123"/>
      <c r="O13" s="19"/>
    </row>
    <row r="14" spans="1:15" ht="73.5" customHeight="1">
      <c r="A14" s="128" t="s">
        <v>75</v>
      </c>
      <c r="B14" s="129"/>
      <c r="C14" s="129"/>
      <c r="D14" s="130"/>
      <c r="E14" s="144" t="s">
        <v>54</v>
      </c>
      <c r="F14" s="145"/>
      <c r="G14" s="146"/>
      <c r="H14" s="141" t="s">
        <v>46</v>
      </c>
      <c r="I14" s="142"/>
      <c r="J14" s="142"/>
      <c r="K14" s="143"/>
      <c r="L14" s="122"/>
      <c r="M14" s="119"/>
      <c r="N14" s="119"/>
      <c r="O14" s="21"/>
    </row>
    <row r="15" spans="1:15" s="82" customFormat="1" ht="12" customHeight="1">
      <c r="A15" s="88">
        <v>1</v>
      </c>
      <c r="B15" s="95">
        <v>2</v>
      </c>
      <c r="C15" s="95">
        <v>3</v>
      </c>
      <c r="D15" s="96">
        <v>4</v>
      </c>
      <c r="E15" s="97">
        <v>5</v>
      </c>
      <c r="F15" s="98">
        <v>6</v>
      </c>
      <c r="G15" s="99">
        <v>7</v>
      </c>
      <c r="H15" s="68">
        <v>8</v>
      </c>
      <c r="I15" s="69">
        <v>9</v>
      </c>
      <c r="J15" s="69">
        <v>10</v>
      </c>
      <c r="K15" s="70">
        <v>11</v>
      </c>
      <c r="L15" s="78">
        <v>12</v>
      </c>
      <c r="M15" s="67">
        <v>13</v>
      </c>
      <c r="N15" s="67" t="s">
        <v>79</v>
      </c>
      <c r="O15" s="100"/>
    </row>
    <row r="16" spans="1:15" ht="167.25" customHeight="1">
      <c r="A16" s="24">
        <v>1</v>
      </c>
      <c r="B16" s="24" t="s">
        <v>5</v>
      </c>
      <c r="C16" s="23"/>
      <c r="D16" s="77" t="s">
        <v>61</v>
      </c>
      <c r="E16" s="24"/>
      <c r="F16" s="24"/>
      <c r="G16" s="24"/>
      <c r="H16" s="37"/>
      <c r="I16" s="37">
        <v>3</v>
      </c>
      <c r="J16" s="37"/>
      <c r="K16" s="37"/>
      <c r="L16" s="34">
        <f aca="true" t="shared" si="0" ref="L16:L35">SUM(E16+F16+G16+H16+I16+J16+K16)</f>
        <v>3</v>
      </c>
      <c r="M16" s="31"/>
      <c r="N16" s="35">
        <f>L16*M16</f>
        <v>0</v>
      </c>
      <c r="O16" s="21"/>
    </row>
    <row r="17" spans="1:15" ht="104.25" customHeight="1">
      <c r="A17" s="24">
        <v>2</v>
      </c>
      <c r="B17" s="24" t="s">
        <v>6</v>
      </c>
      <c r="C17" s="23"/>
      <c r="D17" s="1" t="s">
        <v>57</v>
      </c>
      <c r="E17" s="24"/>
      <c r="F17" s="24"/>
      <c r="G17" s="24"/>
      <c r="H17" s="37"/>
      <c r="I17" s="37">
        <v>2</v>
      </c>
      <c r="J17" s="37"/>
      <c r="K17" s="37"/>
      <c r="L17" s="34">
        <f t="shared" si="0"/>
        <v>2</v>
      </c>
      <c r="M17" s="31"/>
      <c r="N17" s="35">
        <f>L17*M17</f>
        <v>0</v>
      </c>
      <c r="O17" s="21"/>
    </row>
    <row r="18" spans="1:15" ht="193.5" customHeight="1">
      <c r="A18" s="24">
        <v>3</v>
      </c>
      <c r="B18" s="24" t="s">
        <v>7</v>
      </c>
      <c r="C18" s="25"/>
      <c r="D18" s="109" t="s">
        <v>62</v>
      </c>
      <c r="E18" s="24">
        <v>2</v>
      </c>
      <c r="F18" s="24"/>
      <c r="G18" s="24"/>
      <c r="H18" s="37"/>
      <c r="I18" s="37"/>
      <c r="J18" s="37"/>
      <c r="K18" s="37"/>
      <c r="L18" s="34">
        <f t="shared" si="0"/>
        <v>2</v>
      </c>
      <c r="M18" s="31"/>
      <c r="N18" s="35">
        <f aca="true" t="shared" si="1" ref="N18:N36">L18*M18</f>
        <v>0</v>
      </c>
      <c r="O18" s="21"/>
    </row>
    <row r="19" spans="1:15" ht="198.75" customHeight="1">
      <c r="A19" s="24">
        <v>4</v>
      </c>
      <c r="B19" s="24" t="s">
        <v>20</v>
      </c>
      <c r="C19" s="23"/>
      <c r="D19" s="50" t="s">
        <v>47</v>
      </c>
      <c r="E19" s="24">
        <v>4</v>
      </c>
      <c r="F19" s="24"/>
      <c r="G19" s="24">
        <v>2</v>
      </c>
      <c r="H19" s="37"/>
      <c r="I19" s="37"/>
      <c r="J19" s="37">
        <v>7</v>
      </c>
      <c r="K19" s="37">
        <v>2</v>
      </c>
      <c r="L19" s="34">
        <f t="shared" si="0"/>
        <v>15</v>
      </c>
      <c r="M19" s="31"/>
      <c r="N19" s="35">
        <f t="shared" si="1"/>
        <v>0</v>
      </c>
      <c r="O19" s="21"/>
    </row>
    <row r="20" spans="1:15" ht="310.5" customHeight="1">
      <c r="A20" s="24">
        <v>5</v>
      </c>
      <c r="B20" s="24" t="s">
        <v>18</v>
      </c>
      <c r="C20" s="23"/>
      <c r="D20" s="108" t="s">
        <v>56</v>
      </c>
      <c r="E20" s="24"/>
      <c r="F20" s="24">
        <v>3</v>
      </c>
      <c r="G20" s="24"/>
      <c r="H20" s="37"/>
      <c r="I20" s="37"/>
      <c r="J20" s="37"/>
      <c r="K20" s="37"/>
      <c r="L20" s="34">
        <f t="shared" si="0"/>
        <v>3</v>
      </c>
      <c r="M20" s="31"/>
      <c r="N20" s="35">
        <f t="shared" si="1"/>
        <v>0</v>
      </c>
      <c r="O20" s="21"/>
    </row>
    <row r="21" spans="1:15" ht="135.75" customHeight="1">
      <c r="A21" s="24">
        <v>6</v>
      </c>
      <c r="B21" s="24" t="s">
        <v>19</v>
      </c>
      <c r="C21" s="23"/>
      <c r="D21" s="39" t="s">
        <v>64</v>
      </c>
      <c r="E21" s="24"/>
      <c r="F21" s="24">
        <v>4</v>
      </c>
      <c r="G21" s="24"/>
      <c r="H21" s="37"/>
      <c r="I21" s="37"/>
      <c r="J21" s="37">
        <v>1</v>
      </c>
      <c r="K21" s="37">
        <v>1</v>
      </c>
      <c r="L21" s="34">
        <f t="shared" si="0"/>
        <v>6</v>
      </c>
      <c r="M21" s="31"/>
      <c r="N21" s="35">
        <f t="shared" si="1"/>
        <v>0</v>
      </c>
      <c r="O21" s="21"/>
    </row>
    <row r="22" spans="1:15" ht="204.75" customHeight="1">
      <c r="A22" s="24">
        <v>7</v>
      </c>
      <c r="B22" s="46" t="s">
        <v>11</v>
      </c>
      <c r="C22" s="23"/>
      <c r="D22" s="107" t="s">
        <v>68</v>
      </c>
      <c r="E22" s="24"/>
      <c r="F22" s="24">
        <v>5</v>
      </c>
      <c r="G22" s="24"/>
      <c r="H22" s="37"/>
      <c r="I22" s="37"/>
      <c r="J22" s="37"/>
      <c r="K22" s="37"/>
      <c r="L22" s="34">
        <f t="shared" si="0"/>
        <v>5</v>
      </c>
      <c r="M22" s="31"/>
      <c r="N22" s="35">
        <f t="shared" si="1"/>
        <v>0</v>
      </c>
      <c r="O22" s="21"/>
    </row>
    <row r="23" spans="1:15" ht="165">
      <c r="A23" s="24">
        <v>8</v>
      </c>
      <c r="B23" s="46" t="s">
        <v>21</v>
      </c>
      <c r="C23" s="23"/>
      <c r="D23" s="39" t="s">
        <v>65</v>
      </c>
      <c r="E23" s="24"/>
      <c r="F23" s="24"/>
      <c r="G23" s="24">
        <v>1</v>
      </c>
      <c r="H23" s="37"/>
      <c r="I23" s="37"/>
      <c r="J23" s="37"/>
      <c r="K23" s="37">
        <v>1</v>
      </c>
      <c r="L23" s="34">
        <f t="shared" si="0"/>
        <v>2</v>
      </c>
      <c r="M23" s="31"/>
      <c r="N23" s="35">
        <f t="shared" si="1"/>
        <v>0</v>
      </c>
      <c r="O23" s="21"/>
    </row>
    <row r="24" spans="1:15" ht="129.75" customHeight="1">
      <c r="A24" s="24">
        <v>9</v>
      </c>
      <c r="B24" s="24" t="s">
        <v>22</v>
      </c>
      <c r="C24" s="23"/>
      <c r="D24" s="40" t="s">
        <v>69</v>
      </c>
      <c r="E24" s="24"/>
      <c r="F24" s="24"/>
      <c r="G24" s="24">
        <v>1</v>
      </c>
      <c r="H24" s="37"/>
      <c r="I24" s="37"/>
      <c r="J24" s="37"/>
      <c r="K24" s="37">
        <v>1</v>
      </c>
      <c r="L24" s="34">
        <f t="shared" si="0"/>
        <v>2</v>
      </c>
      <c r="M24" s="31"/>
      <c r="N24" s="35">
        <f t="shared" si="1"/>
        <v>0</v>
      </c>
      <c r="O24" s="21"/>
    </row>
    <row r="25" spans="1:15" s="28" customFormat="1" ht="120.75" customHeight="1">
      <c r="A25" s="24">
        <v>10</v>
      </c>
      <c r="B25" s="27" t="s">
        <v>26</v>
      </c>
      <c r="C25" s="26"/>
      <c r="D25" s="41" t="s">
        <v>70</v>
      </c>
      <c r="E25" s="27"/>
      <c r="F25" s="27"/>
      <c r="G25" s="27"/>
      <c r="H25" s="38">
        <v>1</v>
      </c>
      <c r="I25" s="38"/>
      <c r="J25" s="38"/>
      <c r="K25" s="38"/>
      <c r="L25" s="36">
        <f>SUM(E25:K25)</f>
        <v>1</v>
      </c>
      <c r="M25" s="32"/>
      <c r="N25" s="35">
        <f t="shared" si="1"/>
        <v>0</v>
      </c>
      <c r="O25" s="21"/>
    </row>
    <row r="26" spans="1:15" s="28" customFormat="1" ht="120.75" customHeight="1">
      <c r="A26" s="24">
        <v>11</v>
      </c>
      <c r="B26" s="27" t="s">
        <v>48</v>
      </c>
      <c r="C26" s="26"/>
      <c r="D26" s="40" t="s">
        <v>66</v>
      </c>
      <c r="E26" s="27"/>
      <c r="F26" s="27">
        <v>3</v>
      </c>
      <c r="G26" s="27"/>
      <c r="H26" s="38"/>
      <c r="I26" s="38"/>
      <c r="J26" s="38"/>
      <c r="K26" s="38"/>
      <c r="L26" s="36">
        <f>SUM(E26:K26)</f>
        <v>3</v>
      </c>
      <c r="M26" s="32"/>
      <c r="N26" s="35">
        <f t="shared" si="1"/>
        <v>0</v>
      </c>
      <c r="O26" s="21"/>
    </row>
    <row r="27" spans="1:15" s="28" customFormat="1" ht="153" customHeight="1">
      <c r="A27" s="24">
        <v>12</v>
      </c>
      <c r="B27" s="47" t="s">
        <v>51</v>
      </c>
      <c r="C27" s="26"/>
      <c r="D27" s="41" t="s">
        <v>90</v>
      </c>
      <c r="E27" s="27"/>
      <c r="F27" s="27"/>
      <c r="G27" s="27"/>
      <c r="H27" s="38"/>
      <c r="I27" s="38">
        <v>1</v>
      </c>
      <c r="J27" s="38"/>
      <c r="K27" s="38"/>
      <c r="L27" s="36">
        <f>SUM(E27:K27)</f>
        <v>1</v>
      </c>
      <c r="M27" s="32"/>
      <c r="N27" s="35">
        <f t="shared" si="1"/>
        <v>0</v>
      </c>
      <c r="O27" s="21"/>
    </row>
    <row r="28" spans="1:15" s="28" customFormat="1" ht="120.75" customHeight="1">
      <c r="A28" s="24">
        <v>13</v>
      </c>
      <c r="B28" s="47" t="s">
        <v>52</v>
      </c>
      <c r="C28" s="26"/>
      <c r="D28" s="42" t="s">
        <v>71</v>
      </c>
      <c r="E28" s="27"/>
      <c r="F28" s="27"/>
      <c r="G28" s="27"/>
      <c r="H28" s="38"/>
      <c r="I28" s="38"/>
      <c r="J28" s="38">
        <v>1</v>
      </c>
      <c r="K28" s="38"/>
      <c r="L28" s="36">
        <f>SUM(E28:K28)</f>
        <v>1</v>
      </c>
      <c r="M28" s="32"/>
      <c r="N28" s="35">
        <f t="shared" si="1"/>
        <v>0</v>
      </c>
      <c r="O28" s="21"/>
    </row>
    <row r="29" spans="1:15" s="28" customFormat="1" ht="120.75" customHeight="1">
      <c r="A29" s="24">
        <v>14</v>
      </c>
      <c r="B29" s="47" t="s">
        <v>58</v>
      </c>
      <c r="C29"/>
      <c r="D29" s="42" t="s">
        <v>59</v>
      </c>
      <c r="E29" s="27"/>
      <c r="F29" s="27"/>
      <c r="G29" s="27"/>
      <c r="H29" s="38"/>
      <c r="I29" s="38"/>
      <c r="J29" s="38"/>
      <c r="K29" s="38">
        <v>2</v>
      </c>
      <c r="L29" s="36">
        <f>SUM(E29:K29)</f>
        <v>2</v>
      </c>
      <c r="M29" s="32"/>
      <c r="N29" s="35">
        <f t="shared" si="1"/>
        <v>0</v>
      </c>
      <c r="O29" s="21"/>
    </row>
    <row r="30" spans="1:15" ht="84" customHeight="1">
      <c r="A30" s="24">
        <v>15</v>
      </c>
      <c r="B30" s="24" t="s">
        <v>23</v>
      </c>
      <c r="C30" s="23"/>
      <c r="D30" s="1" t="s">
        <v>44</v>
      </c>
      <c r="E30" s="24"/>
      <c r="F30" s="24"/>
      <c r="G30" s="24"/>
      <c r="H30" s="37"/>
      <c r="I30" s="37"/>
      <c r="J30" s="37">
        <v>1</v>
      </c>
      <c r="K30" s="37"/>
      <c r="L30" s="34">
        <f t="shared" si="0"/>
        <v>1</v>
      </c>
      <c r="M30" s="31"/>
      <c r="N30" s="35">
        <f t="shared" si="1"/>
        <v>0</v>
      </c>
      <c r="O30" s="21"/>
    </row>
    <row r="31" spans="1:15" ht="105" customHeight="1">
      <c r="A31" s="24">
        <v>16</v>
      </c>
      <c r="B31" s="48" t="s">
        <v>15</v>
      </c>
      <c r="C31" s="23"/>
      <c r="D31" s="76" t="s">
        <v>67</v>
      </c>
      <c r="E31" s="24"/>
      <c r="F31" s="24">
        <v>1</v>
      </c>
      <c r="G31" s="24"/>
      <c r="H31" s="37"/>
      <c r="I31" s="37"/>
      <c r="J31" s="37"/>
      <c r="K31" s="37">
        <v>1</v>
      </c>
      <c r="L31" s="34">
        <f t="shared" si="0"/>
        <v>2</v>
      </c>
      <c r="M31" s="31"/>
      <c r="N31" s="35">
        <f t="shared" si="1"/>
        <v>0</v>
      </c>
      <c r="O31" s="21"/>
    </row>
    <row r="32" spans="1:15" ht="119.25" customHeight="1">
      <c r="A32" s="24">
        <v>17</v>
      </c>
      <c r="B32" s="49" t="s">
        <v>55</v>
      </c>
      <c r="C32" s="23"/>
      <c r="D32" s="76" t="s">
        <v>72</v>
      </c>
      <c r="E32" s="24"/>
      <c r="F32" s="24"/>
      <c r="G32" s="24">
        <v>1</v>
      </c>
      <c r="H32" s="37"/>
      <c r="I32" s="37"/>
      <c r="J32" s="37"/>
      <c r="K32" s="37"/>
      <c r="L32" s="34">
        <f t="shared" si="0"/>
        <v>1</v>
      </c>
      <c r="M32" s="31"/>
      <c r="N32" s="35">
        <f t="shared" si="1"/>
        <v>0</v>
      </c>
      <c r="O32" s="21"/>
    </row>
    <row r="33" spans="1:15" ht="108.75" customHeight="1">
      <c r="A33" s="24">
        <v>18</v>
      </c>
      <c r="B33" s="48" t="s">
        <v>16</v>
      </c>
      <c r="C33" s="23"/>
      <c r="D33" s="77" t="s">
        <v>73</v>
      </c>
      <c r="E33" s="24"/>
      <c r="F33" s="24"/>
      <c r="G33" s="24"/>
      <c r="H33" s="37"/>
      <c r="I33" s="37"/>
      <c r="J33" s="37">
        <v>1</v>
      </c>
      <c r="K33" s="37"/>
      <c r="L33" s="34">
        <f>SUM(E33:K33)</f>
        <v>1</v>
      </c>
      <c r="M33" s="31"/>
      <c r="N33" s="35">
        <f t="shared" si="1"/>
        <v>0</v>
      </c>
      <c r="O33" s="21"/>
    </row>
    <row r="34" spans="1:15" ht="192.75" customHeight="1">
      <c r="A34" s="24">
        <v>19</v>
      </c>
      <c r="B34" s="24" t="s">
        <v>24</v>
      </c>
      <c r="C34" s="29"/>
      <c r="D34" s="26" t="s">
        <v>49</v>
      </c>
      <c r="E34" s="24"/>
      <c r="F34" s="24"/>
      <c r="G34" s="24"/>
      <c r="H34" s="37"/>
      <c r="I34" s="37"/>
      <c r="J34" s="37">
        <v>3</v>
      </c>
      <c r="K34" s="37"/>
      <c r="L34" s="34">
        <f t="shared" si="0"/>
        <v>3</v>
      </c>
      <c r="M34" s="31"/>
      <c r="N34" s="35">
        <f t="shared" si="1"/>
        <v>0</v>
      </c>
      <c r="O34" s="21"/>
    </row>
    <row r="35" spans="1:15" ht="166.5" customHeight="1">
      <c r="A35" s="72">
        <v>20</v>
      </c>
      <c r="B35" s="75" t="s">
        <v>8</v>
      </c>
      <c r="C35"/>
      <c r="D35" s="42" t="s">
        <v>74</v>
      </c>
      <c r="E35" s="72"/>
      <c r="F35" s="72">
        <v>3</v>
      </c>
      <c r="G35" s="72"/>
      <c r="H35" s="73"/>
      <c r="I35" s="73"/>
      <c r="J35" s="73"/>
      <c r="K35" s="73"/>
      <c r="L35" s="34">
        <f t="shared" si="0"/>
        <v>3</v>
      </c>
      <c r="M35" s="74"/>
      <c r="N35" s="35">
        <f t="shared" si="1"/>
        <v>0</v>
      </c>
      <c r="O35" s="21"/>
    </row>
    <row r="36" spans="1:15" ht="118.5" customHeight="1" thickBot="1">
      <c r="A36" s="56">
        <v>21</v>
      </c>
      <c r="B36" s="56" t="s">
        <v>45</v>
      </c>
      <c r="C36" s="57"/>
      <c r="D36" s="58" t="s">
        <v>60</v>
      </c>
      <c r="E36" s="56"/>
      <c r="F36" s="56"/>
      <c r="G36" s="56"/>
      <c r="H36" s="59"/>
      <c r="I36" s="59"/>
      <c r="J36" s="59"/>
      <c r="K36" s="59">
        <v>1</v>
      </c>
      <c r="L36" s="60">
        <f>SUM(E36:K36)</f>
        <v>1</v>
      </c>
      <c r="M36" s="61"/>
      <c r="N36" s="35">
        <f t="shared" si="1"/>
        <v>0</v>
      </c>
      <c r="O36" s="21"/>
    </row>
    <row r="37" spans="11:14" ht="15.75" thickTop="1">
      <c r="K37" s="63"/>
      <c r="L37" s="132" t="s">
        <v>83</v>
      </c>
      <c r="M37" s="133"/>
      <c r="N37" s="103">
        <f>SUM(N16:N36)</f>
        <v>0</v>
      </c>
    </row>
    <row r="38" spans="1:14" ht="15.75" customHeight="1">
      <c r="A38" s="21"/>
      <c r="B38" s="21"/>
      <c r="C38" s="21"/>
      <c r="D38" s="21"/>
      <c r="E38" s="21"/>
      <c r="F38" s="21"/>
      <c r="G38" s="21"/>
      <c r="H38" s="21"/>
      <c r="I38" s="21"/>
      <c r="J38" s="21"/>
      <c r="K38" s="64"/>
      <c r="L38" s="81" t="s">
        <v>14</v>
      </c>
      <c r="M38" s="55">
        <v>0.21</v>
      </c>
      <c r="N38" s="102">
        <f>N37*21%</f>
        <v>0</v>
      </c>
    </row>
    <row r="39" spans="1:14" ht="16.5" customHeight="1">
      <c r="A39" s="65"/>
      <c r="B39" s="65"/>
      <c r="C39" s="65"/>
      <c r="D39" s="65"/>
      <c r="E39" s="65"/>
      <c r="F39" s="65"/>
      <c r="G39" s="65"/>
      <c r="H39" s="65"/>
      <c r="I39" s="65"/>
      <c r="J39" s="65"/>
      <c r="K39" s="66"/>
      <c r="L39" s="134" t="s">
        <v>84</v>
      </c>
      <c r="M39" s="135"/>
      <c r="N39" s="104">
        <f>N37+N38</f>
        <v>0</v>
      </c>
    </row>
    <row r="40" spans="1:14" ht="23.25" customHeight="1">
      <c r="A40" s="125" t="s">
        <v>43</v>
      </c>
      <c r="B40" s="126"/>
      <c r="C40" s="126"/>
      <c r="D40" s="126"/>
      <c r="E40" s="126"/>
      <c r="F40" s="126"/>
      <c r="G40" s="126"/>
      <c r="H40" s="126"/>
      <c r="I40" s="126"/>
      <c r="J40" s="126"/>
      <c r="K40" s="127"/>
      <c r="L40" s="62"/>
      <c r="M40" s="62"/>
      <c r="N40" s="43"/>
    </row>
    <row r="41" spans="1:15" ht="17.25" customHeight="1">
      <c r="A41" s="22"/>
      <c r="B41" s="22" t="s">
        <v>42</v>
      </c>
      <c r="C41" s="33" t="s">
        <v>3</v>
      </c>
      <c r="D41" s="33" t="s">
        <v>30</v>
      </c>
      <c r="E41" s="24"/>
      <c r="F41" s="24">
        <v>1</v>
      </c>
      <c r="G41" s="24"/>
      <c r="H41" s="48"/>
      <c r="I41" s="48"/>
      <c r="J41" s="48">
        <v>1</v>
      </c>
      <c r="K41" s="48">
        <v>1</v>
      </c>
      <c r="L41" s="51"/>
      <c r="M41" s="44"/>
      <c r="N41" s="44"/>
      <c r="O41" s="21"/>
    </row>
    <row r="42" spans="1:15" ht="15">
      <c r="A42" s="22"/>
      <c r="B42" s="22" t="s">
        <v>28</v>
      </c>
      <c r="C42" s="53" t="s">
        <v>53</v>
      </c>
      <c r="D42" s="33" t="s">
        <v>30</v>
      </c>
      <c r="E42" s="24">
        <v>1</v>
      </c>
      <c r="F42" s="23"/>
      <c r="G42" s="23"/>
      <c r="H42" s="33"/>
      <c r="I42" s="33"/>
      <c r="J42" s="33"/>
      <c r="K42" s="33"/>
      <c r="L42" s="52"/>
      <c r="M42" s="43"/>
      <c r="N42" s="45"/>
      <c r="O42" s="21"/>
    </row>
    <row r="43" spans="1:15" ht="15">
      <c r="A43" s="22"/>
      <c r="B43" s="22" t="s">
        <v>27</v>
      </c>
      <c r="C43" s="33" t="s">
        <v>2</v>
      </c>
      <c r="D43" s="33" t="s">
        <v>30</v>
      </c>
      <c r="E43" s="24">
        <v>1</v>
      </c>
      <c r="F43" s="24"/>
      <c r="G43" s="24"/>
      <c r="H43" s="48"/>
      <c r="I43" s="48"/>
      <c r="J43" s="48"/>
      <c r="K43" s="48"/>
      <c r="L43" s="51"/>
      <c r="M43" s="44"/>
      <c r="N43" s="44"/>
      <c r="O43" s="21"/>
    </row>
    <row r="44" spans="1:15" ht="15">
      <c r="A44" s="24"/>
      <c r="B44" s="22" t="s">
        <v>29</v>
      </c>
      <c r="C44" s="33" t="s">
        <v>31</v>
      </c>
      <c r="D44" s="33" t="s">
        <v>30</v>
      </c>
      <c r="E44" s="24">
        <v>1</v>
      </c>
      <c r="F44" s="24"/>
      <c r="G44" s="24"/>
      <c r="H44" s="48"/>
      <c r="I44" s="48"/>
      <c r="J44" s="48"/>
      <c r="K44" s="48"/>
      <c r="L44" s="51"/>
      <c r="M44" s="44"/>
      <c r="N44" s="44"/>
      <c r="O44" s="21"/>
    </row>
    <row r="45" spans="1:13" ht="15">
      <c r="A45" s="22"/>
      <c r="B45" s="23" t="s">
        <v>17</v>
      </c>
      <c r="C45" s="23" t="s">
        <v>9</v>
      </c>
      <c r="D45" s="23"/>
      <c r="E45" s="23"/>
      <c r="F45" s="23"/>
      <c r="G45" s="23"/>
      <c r="H45" s="23"/>
      <c r="I45" s="23"/>
      <c r="J45" s="23"/>
      <c r="K45" s="23">
        <v>2</v>
      </c>
      <c r="L45" s="54"/>
      <c r="M45" s="21"/>
    </row>
    <row r="46" spans="1:13" ht="15">
      <c r="A46" s="22"/>
      <c r="B46" s="71" t="s">
        <v>63</v>
      </c>
      <c r="C46" s="71" t="s">
        <v>10</v>
      </c>
      <c r="D46" s="23"/>
      <c r="E46" s="23"/>
      <c r="F46" s="23"/>
      <c r="G46" s="23">
        <v>3</v>
      </c>
      <c r="H46" s="23"/>
      <c r="I46" s="23"/>
      <c r="J46" s="23"/>
      <c r="K46" s="23"/>
      <c r="L46" s="54"/>
      <c r="M46" s="21"/>
    </row>
    <row r="47" spans="1:13" ht="15">
      <c r="A47" s="22"/>
      <c r="B47" s="23" t="s">
        <v>13</v>
      </c>
      <c r="C47" s="23" t="s">
        <v>12</v>
      </c>
      <c r="D47" s="23"/>
      <c r="E47" s="23"/>
      <c r="F47" s="23"/>
      <c r="G47" s="23">
        <v>1</v>
      </c>
      <c r="H47" s="23"/>
      <c r="I47" s="23"/>
      <c r="J47" s="23"/>
      <c r="K47" s="23"/>
      <c r="L47" s="54"/>
      <c r="M47" s="21"/>
    </row>
    <row r="48" spans="1:13" ht="15">
      <c r="A48" s="101"/>
      <c r="B48" s="21"/>
      <c r="C48" s="21"/>
      <c r="D48" s="21"/>
      <c r="E48" s="21"/>
      <c r="F48" s="21"/>
      <c r="G48" s="21"/>
      <c r="H48" s="21"/>
      <c r="I48" s="21"/>
      <c r="J48" s="21"/>
      <c r="K48" s="21"/>
      <c r="L48" s="54"/>
      <c r="M48" s="21"/>
    </row>
    <row r="49" spans="1:13" ht="15">
      <c r="A49" s="101"/>
      <c r="B49" s="21"/>
      <c r="C49" s="21"/>
      <c r="D49" s="21"/>
      <c r="E49" s="21"/>
      <c r="F49" s="21"/>
      <c r="G49" s="21"/>
      <c r="H49" s="21"/>
      <c r="I49" s="21"/>
      <c r="J49" s="21"/>
      <c r="K49" s="21"/>
      <c r="L49" s="54"/>
      <c r="M49" s="21"/>
    </row>
    <row r="50" spans="3:15" ht="44.25" customHeight="1">
      <c r="C50" s="110" t="s">
        <v>91</v>
      </c>
      <c r="D50" s="110"/>
      <c r="E50" s="110"/>
      <c r="F50" s="110"/>
      <c r="G50" s="110"/>
      <c r="H50" s="110"/>
      <c r="I50" s="110"/>
      <c r="J50" s="110"/>
      <c r="K50" s="110"/>
      <c r="L50" s="110"/>
      <c r="M50" s="110"/>
      <c r="N50" s="110"/>
      <c r="O50" s="110"/>
    </row>
    <row r="51" spans="3:8" ht="15" customHeight="1">
      <c r="C51" s="91"/>
      <c r="D51" s="90"/>
      <c r="E51" s="89"/>
      <c r="F51" s="89"/>
      <c r="G51" s="89"/>
      <c r="H51" s="89"/>
    </row>
    <row r="52" spans="3:8" ht="15.75" customHeight="1">
      <c r="C52" s="91" t="s">
        <v>76</v>
      </c>
      <c r="D52" s="91"/>
      <c r="E52" s="83"/>
      <c r="F52" s="89"/>
      <c r="G52" s="89"/>
      <c r="H52" s="89"/>
    </row>
    <row r="53" ht="15.75" customHeight="1"/>
    <row r="54" spans="3:8" ht="15.75" customHeight="1">
      <c r="C54" s="91" t="s">
        <v>77</v>
      </c>
      <c r="D54" s="91"/>
      <c r="E54" s="83"/>
      <c r="F54" s="89"/>
      <c r="G54" s="89"/>
      <c r="H54" s="89"/>
    </row>
    <row r="55" ht="15.75" customHeight="1"/>
    <row r="56" spans="3:8" ht="15.75" customHeight="1">
      <c r="C56" s="91" t="s">
        <v>78</v>
      </c>
      <c r="D56" s="89"/>
      <c r="E56" s="89"/>
      <c r="F56" s="89"/>
      <c r="G56" s="89"/>
      <c r="H56" s="89"/>
    </row>
    <row r="57" spans="3:8" ht="15.75" customHeight="1">
      <c r="C57" s="91"/>
      <c r="D57" s="89"/>
      <c r="E57" s="89"/>
      <c r="F57" s="89"/>
      <c r="G57" s="89"/>
      <c r="H57" s="89"/>
    </row>
    <row r="58" spans="3:8" ht="15.75" customHeight="1">
      <c r="C58" s="91"/>
      <c r="D58" s="89"/>
      <c r="E58" s="89"/>
      <c r="F58" s="89"/>
      <c r="G58" s="89"/>
      <c r="H58" s="89"/>
    </row>
    <row r="59" spans="3:8" ht="15.75" customHeight="1">
      <c r="C59" s="91"/>
      <c r="D59" s="89"/>
      <c r="E59" s="89"/>
      <c r="F59" s="89"/>
      <c r="G59" s="89"/>
      <c r="H59" s="89"/>
    </row>
    <row r="60" ht="15.75" customHeight="1"/>
    <row r="61" spans="3:4" ht="15.75">
      <c r="C61" s="92" t="s">
        <v>80</v>
      </c>
      <c r="D61" s="93"/>
    </row>
    <row r="62" spans="3:4" ht="15.75">
      <c r="C62" s="94" t="s">
        <v>82</v>
      </c>
      <c r="D62" s="93"/>
    </row>
    <row r="63" spans="3:4" ht="15.75">
      <c r="C63" s="94" t="s">
        <v>81</v>
      </c>
      <c r="D63" s="93"/>
    </row>
    <row r="65" spans="3:4" ht="15">
      <c r="C65" s="84"/>
      <c r="D65"/>
    </row>
    <row r="66" spans="3:4" ht="15">
      <c r="C66" s="84"/>
      <c r="D66"/>
    </row>
    <row r="67" spans="3:4" ht="15">
      <c r="C67" s="85"/>
      <c r="D67"/>
    </row>
    <row r="68" spans="3:4" ht="15">
      <c r="C68" s="84"/>
      <c r="D68"/>
    </row>
    <row r="69" spans="3:4" ht="15">
      <c r="C69" s="84"/>
      <c r="D69"/>
    </row>
    <row r="70" spans="3:4" ht="15">
      <c r="C70" s="84"/>
      <c r="D70"/>
    </row>
    <row r="71" spans="3:4" ht="15">
      <c r="C71" s="84"/>
      <c r="D71"/>
    </row>
    <row r="72" spans="3:4" ht="15">
      <c r="C72" s="84"/>
      <c r="D72"/>
    </row>
    <row r="73" ht="15.75" customHeight="1">
      <c r="C73" s="86"/>
    </row>
    <row r="74" ht="15.75" customHeight="1">
      <c r="C74" s="86"/>
    </row>
    <row r="75" ht="31.5" customHeight="1">
      <c r="C75" s="87"/>
    </row>
    <row r="76" ht="31.5" customHeight="1">
      <c r="C76" s="86"/>
    </row>
    <row r="77" ht="15.75" customHeight="1">
      <c r="C77" s="86"/>
    </row>
  </sheetData>
  <sheetProtection/>
  <mergeCells count="26">
    <mergeCell ref="A2:N2"/>
    <mergeCell ref="L37:M37"/>
    <mergeCell ref="L39:M39"/>
    <mergeCell ref="D6:J6"/>
    <mergeCell ref="D7:J7"/>
    <mergeCell ref="A9:J9"/>
    <mergeCell ref="A10:E10"/>
    <mergeCell ref="G10:H10"/>
    <mergeCell ref="H14:K14"/>
    <mergeCell ref="E14:G14"/>
    <mergeCell ref="C50:O50"/>
    <mergeCell ref="A1:N1"/>
    <mergeCell ref="D4:J4"/>
    <mergeCell ref="A5:B5"/>
    <mergeCell ref="D5:J5"/>
    <mergeCell ref="A12:A13"/>
    <mergeCell ref="B12:B13"/>
    <mergeCell ref="E12:K12"/>
    <mergeCell ref="C12:C13"/>
    <mergeCell ref="D12:D13"/>
    <mergeCell ref="L12:L14"/>
    <mergeCell ref="M12:M14"/>
    <mergeCell ref="N12:N14"/>
    <mergeCell ref="D8:J8"/>
    <mergeCell ref="A40:K40"/>
    <mergeCell ref="A14:D14"/>
  </mergeCells>
  <printOptions/>
  <pageMargins left="0.7086614173228347" right="0.7086614173228347" top="0.7480314960629921" bottom="0.7480314960629921" header="0.31496062992125984" footer="0.31496062992125984"/>
  <pageSetup fitToHeight="2" fitToWidth="0"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2017-10-25T14:17:41Z</dcterms:modified>
  <cp:category/>
  <cp:version/>
  <cp:contentType/>
  <cp:contentStatus/>
</cp:coreProperties>
</file>